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une-Ups\Tune-Up Specialists\Cohort 3 and 4 Compliance Status for TUSs\"/>
    </mc:Choice>
  </mc:AlternateContent>
  <xr:revisionPtr revIDLastSave="0" documentId="13_ncr:1_{9C8D8BC5-E976-4E00-B30B-3DE071A5AC90}" xr6:coauthVersionLast="47" xr6:coauthVersionMax="47" xr10:uidLastSave="{00000000-0000-0000-0000-000000000000}"/>
  <bookViews>
    <workbookView xWindow="-120" yWindow="-120" windowWidth="29040" windowHeight="17640" xr2:uid="{439A31CB-C978-4ED6-86FB-E0AA53DD0AFD}"/>
  </bookViews>
  <sheets>
    <sheet name="Compliance Status for TUS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'Compliance Status for TUSs'!$A$2:$H$446</definedName>
    <definedName name="Cohort">[1]!Tbl_Cohort[Cohort]</definedName>
    <definedName name="MethodSubmittal">[3]!Tbl_MethodSubmittal[Method of Submittal]</definedName>
    <definedName name="Pathway">[1]!Tbl_Pathway[Pathway]</definedName>
    <definedName name="Primary">[3]!Tbl_Primary[Primary]</definedName>
    <definedName name="Status">[1]!Tbl_Status[Status]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G3" i="1"/>
  <c r="H3" i="1"/>
  <c r="F4" i="1"/>
  <c r="G4" i="1"/>
  <c r="H4" i="1"/>
  <c r="F5" i="1"/>
  <c r="G5" i="1"/>
  <c r="H5" i="1"/>
  <c r="F6" i="1"/>
  <c r="G6" i="1"/>
  <c r="H6" i="1"/>
  <c r="F7" i="1"/>
  <c r="G7" i="1"/>
  <c r="H7" i="1"/>
  <c r="F8" i="1"/>
  <c r="G8" i="1"/>
  <c r="H8" i="1"/>
  <c r="F9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41" i="1"/>
  <c r="G41" i="1"/>
  <c r="H41" i="1"/>
  <c r="F42" i="1"/>
  <c r="G42" i="1"/>
  <c r="H42" i="1"/>
  <c r="F43" i="1"/>
  <c r="G43" i="1"/>
  <c r="H43" i="1"/>
  <c r="F44" i="1"/>
  <c r="G44" i="1"/>
  <c r="H44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1" i="1"/>
  <c r="G51" i="1"/>
  <c r="H51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F81" i="1"/>
  <c r="G81" i="1"/>
  <c r="H81" i="1"/>
  <c r="F82" i="1"/>
  <c r="G82" i="1"/>
  <c r="H82" i="1"/>
  <c r="F83" i="1"/>
  <c r="G83" i="1"/>
  <c r="H83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F98" i="1"/>
  <c r="G98" i="1"/>
  <c r="H98" i="1"/>
  <c r="F99" i="1"/>
  <c r="G99" i="1"/>
  <c r="H99" i="1"/>
  <c r="F100" i="1"/>
  <c r="G100" i="1"/>
  <c r="H100" i="1"/>
  <c r="F101" i="1"/>
  <c r="G101" i="1"/>
  <c r="H101" i="1"/>
  <c r="F102" i="1"/>
  <c r="G102" i="1"/>
  <c r="H102" i="1"/>
  <c r="F103" i="1"/>
  <c r="G103" i="1"/>
  <c r="H103" i="1"/>
  <c r="F104" i="1"/>
  <c r="G104" i="1"/>
  <c r="H104" i="1"/>
  <c r="F105" i="1"/>
  <c r="G105" i="1"/>
  <c r="H105" i="1"/>
  <c r="F106" i="1"/>
  <c r="G106" i="1"/>
  <c r="H106" i="1"/>
  <c r="F107" i="1"/>
  <c r="G107" i="1"/>
  <c r="H107" i="1"/>
  <c r="F108" i="1"/>
  <c r="G108" i="1"/>
  <c r="H108" i="1"/>
  <c r="F109" i="1"/>
  <c r="G109" i="1"/>
  <c r="H109" i="1"/>
  <c r="F110" i="1"/>
  <c r="G110" i="1"/>
  <c r="H110" i="1"/>
  <c r="F111" i="1"/>
  <c r="G111" i="1"/>
  <c r="H111" i="1"/>
  <c r="F112" i="1"/>
  <c r="G112" i="1"/>
  <c r="H112" i="1"/>
  <c r="F113" i="1"/>
  <c r="G113" i="1"/>
  <c r="H113" i="1"/>
  <c r="F114" i="1"/>
  <c r="G114" i="1"/>
  <c r="H114" i="1"/>
  <c r="F115" i="1"/>
  <c r="G115" i="1"/>
  <c r="H115" i="1"/>
  <c r="F116" i="1"/>
  <c r="G116" i="1"/>
  <c r="H116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4" i="1"/>
  <c r="G124" i="1"/>
  <c r="H124" i="1"/>
  <c r="F125" i="1"/>
  <c r="G125" i="1"/>
  <c r="H125" i="1"/>
  <c r="F126" i="1"/>
  <c r="G126" i="1"/>
  <c r="H126" i="1"/>
  <c r="F127" i="1"/>
  <c r="G127" i="1"/>
  <c r="H127" i="1"/>
  <c r="F128" i="1"/>
  <c r="G128" i="1"/>
  <c r="H128" i="1"/>
  <c r="F129" i="1"/>
  <c r="G129" i="1"/>
  <c r="H129" i="1"/>
  <c r="F130" i="1"/>
  <c r="G130" i="1"/>
  <c r="H130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38" i="1"/>
  <c r="G138" i="1"/>
  <c r="H138" i="1"/>
  <c r="F139" i="1"/>
  <c r="G139" i="1"/>
  <c r="H139" i="1"/>
  <c r="F140" i="1"/>
  <c r="G140" i="1"/>
  <c r="H140" i="1"/>
  <c r="F141" i="1"/>
  <c r="G141" i="1"/>
  <c r="H141" i="1"/>
  <c r="F142" i="1"/>
  <c r="G142" i="1"/>
  <c r="H142" i="1"/>
  <c r="F143" i="1"/>
  <c r="G143" i="1"/>
  <c r="H143" i="1"/>
  <c r="F144" i="1"/>
  <c r="G144" i="1"/>
  <c r="H144" i="1"/>
  <c r="F145" i="1"/>
  <c r="G145" i="1"/>
  <c r="H145" i="1"/>
  <c r="F146" i="1"/>
  <c r="G146" i="1"/>
  <c r="H146" i="1"/>
  <c r="F147" i="1"/>
  <c r="G147" i="1"/>
  <c r="H147" i="1"/>
  <c r="F148" i="1"/>
  <c r="G148" i="1"/>
  <c r="H148" i="1"/>
  <c r="F149" i="1"/>
  <c r="G149" i="1"/>
  <c r="H149" i="1"/>
  <c r="F150" i="1"/>
  <c r="G150" i="1"/>
  <c r="H150" i="1"/>
  <c r="F151" i="1"/>
  <c r="G151" i="1"/>
  <c r="H151" i="1"/>
  <c r="F152" i="1"/>
  <c r="G152" i="1"/>
  <c r="H152" i="1"/>
  <c r="F153" i="1"/>
  <c r="G153" i="1"/>
  <c r="H153" i="1"/>
  <c r="F154" i="1"/>
  <c r="G154" i="1"/>
  <c r="H154" i="1"/>
  <c r="F155" i="1"/>
  <c r="G155" i="1"/>
  <c r="H155" i="1"/>
  <c r="F156" i="1"/>
  <c r="G156" i="1"/>
  <c r="H156" i="1"/>
  <c r="F157" i="1"/>
  <c r="G157" i="1"/>
  <c r="H157" i="1"/>
  <c r="F158" i="1"/>
  <c r="G158" i="1"/>
  <c r="H158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6" i="1"/>
  <c r="G166" i="1"/>
  <c r="H166" i="1"/>
  <c r="F167" i="1"/>
  <c r="G167" i="1"/>
  <c r="H167" i="1"/>
  <c r="F168" i="1"/>
  <c r="G168" i="1"/>
  <c r="H168" i="1"/>
  <c r="F169" i="1"/>
  <c r="G169" i="1"/>
  <c r="H169" i="1"/>
  <c r="F170" i="1"/>
  <c r="G170" i="1"/>
  <c r="H170" i="1"/>
  <c r="F171" i="1"/>
  <c r="G171" i="1"/>
  <c r="H171" i="1"/>
  <c r="F172" i="1"/>
  <c r="G172" i="1"/>
  <c r="H172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F183" i="1"/>
  <c r="G183" i="1"/>
  <c r="H183" i="1"/>
  <c r="F184" i="1"/>
  <c r="G184" i="1"/>
  <c r="H184" i="1"/>
  <c r="F185" i="1"/>
  <c r="G185" i="1"/>
  <c r="H185" i="1"/>
  <c r="F186" i="1"/>
  <c r="G186" i="1"/>
  <c r="H186" i="1"/>
  <c r="F187" i="1"/>
  <c r="G187" i="1"/>
  <c r="H187" i="1"/>
  <c r="F188" i="1"/>
  <c r="G188" i="1"/>
  <c r="H188" i="1"/>
  <c r="F189" i="1"/>
  <c r="G189" i="1"/>
  <c r="H189" i="1"/>
  <c r="F190" i="1"/>
  <c r="G190" i="1"/>
  <c r="H190" i="1"/>
  <c r="F191" i="1"/>
  <c r="G191" i="1"/>
  <c r="H191" i="1"/>
  <c r="F192" i="1"/>
  <c r="G192" i="1"/>
  <c r="H192" i="1"/>
  <c r="F193" i="1"/>
  <c r="G193" i="1"/>
  <c r="H193" i="1"/>
  <c r="F194" i="1"/>
  <c r="G194" i="1"/>
  <c r="H194" i="1"/>
  <c r="F195" i="1"/>
  <c r="G195" i="1"/>
  <c r="H195" i="1"/>
  <c r="F196" i="1"/>
  <c r="G196" i="1"/>
  <c r="H196" i="1"/>
  <c r="F197" i="1"/>
  <c r="G197" i="1"/>
  <c r="H197" i="1"/>
  <c r="F198" i="1"/>
  <c r="G198" i="1"/>
  <c r="H198" i="1"/>
  <c r="F199" i="1"/>
  <c r="G199" i="1"/>
  <c r="H199" i="1"/>
  <c r="F200" i="1"/>
  <c r="G200" i="1"/>
  <c r="H200" i="1"/>
  <c r="F201" i="1"/>
  <c r="G201" i="1"/>
  <c r="H201" i="1"/>
  <c r="F202" i="1"/>
  <c r="G202" i="1"/>
  <c r="H202" i="1"/>
  <c r="F203" i="1"/>
  <c r="G203" i="1"/>
  <c r="H203" i="1"/>
  <c r="F204" i="1"/>
  <c r="G204" i="1"/>
  <c r="H204" i="1"/>
  <c r="F205" i="1"/>
  <c r="G205" i="1"/>
  <c r="H205" i="1"/>
  <c r="F206" i="1"/>
  <c r="G206" i="1"/>
  <c r="H206" i="1"/>
  <c r="F207" i="1"/>
  <c r="G207" i="1"/>
  <c r="H207" i="1"/>
  <c r="F208" i="1"/>
  <c r="G208" i="1"/>
  <c r="H208" i="1"/>
  <c r="F209" i="1"/>
  <c r="G209" i="1"/>
  <c r="H209" i="1"/>
  <c r="F210" i="1"/>
  <c r="G210" i="1"/>
  <c r="H210" i="1"/>
  <c r="F211" i="1"/>
  <c r="G211" i="1"/>
  <c r="H211" i="1"/>
  <c r="F212" i="1"/>
  <c r="G212" i="1"/>
  <c r="H212" i="1"/>
  <c r="F213" i="1"/>
  <c r="G213" i="1"/>
  <c r="H213" i="1"/>
  <c r="F214" i="1"/>
  <c r="G214" i="1"/>
  <c r="H214" i="1"/>
  <c r="F215" i="1"/>
  <c r="G215" i="1"/>
  <c r="H215" i="1"/>
  <c r="F216" i="1"/>
  <c r="G216" i="1"/>
  <c r="H216" i="1"/>
  <c r="F217" i="1"/>
  <c r="G217" i="1"/>
  <c r="H217" i="1"/>
  <c r="F218" i="1"/>
  <c r="G218" i="1"/>
  <c r="H218" i="1"/>
  <c r="F219" i="1"/>
  <c r="G219" i="1"/>
  <c r="H219" i="1"/>
  <c r="F220" i="1"/>
  <c r="G220" i="1"/>
  <c r="H220" i="1"/>
  <c r="F221" i="1"/>
  <c r="G221" i="1"/>
  <c r="H221" i="1"/>
  <c r="F222" i="1"/>
  <c r="G222" i="1"/>
  <c r="H222" i="1"/>
  <c r="F223" i="1"/>
  <c r="G223" i="1"/>
  <c r="H223" i="1"/>
  <c r="F224" i="1"/>
  <c r="G224" i="1"/>
  <c r="H224" i="1"/>
  <c r="F225" i="1"/>
  <c r="G225" i="1"/>
  <c r="H225" i="1"/>
  <c r="F226" i="1"/>
  <c r="G226" i="1"/>
  <c r="H226" i="1"/>
  <c r="F227" i="1"/>
  <c r="G227" i="1"/>
  <c r="H227" i="1"/>
  <c r="F228" i="1"/>
  <c r="G228" i="1"/>
  <c r="H228" i="1"/>
  <c r="F229" i="1"/>
  <c r="G229" i="1"/>
  <c r="H229" i="1"/>
  <c r="F230" i="1"/>
  <c r="G230" i="1"/>
  <c r="H230" i="1"/>
  <c r="F231" i="1"/>
  <c r="G231" i="1"/>
  <c r="H231" i="1"/>
  <c r="F232" i="1"/>
  <c r="G232" i="1"/>
  <c r="H232" i="1"/>
  <c r="F233" i="1"/>
  <c r="G233" i="1"/>
  <c r="H233" i="1"/>
  <c r="F234" i="1"/>
  <c r="G234" i="1"/>
  <c r="H234" i="1"/>
  <c r="F235" i="1"/>
  <c r="G235" i="1"/>
  <c r="H235" i="1"/>
  <c r="F236" i="1"/>
  <c r="G236" i="1"/>
  <c r="H236" i="1"/>
  <c r="F237" i="1"/>
  <c r="G237" i="1"/>
  <c r="H237" i="1"/>
  <c r="F238" i="1"/>
  <c r="G238" i="1"/>
  <c r="H238" i="1"/>
  <c r="F239" i="1"/>
  <c r="G239" i="1"/>
  <c r="H239" i="1"/>
  <c r="F240" i="1"/>
  <c r="G240" i="1"/>
  <c r="H240" i="1"/>
  <c r="F241" i="1"/>
  <c r="G241" i="1"/>
  <c r="H241" i="1"/>
  <c r="F242" i="1"/>
  <c r="G242" i="1"/>
  <c r="H242" i="1"/>
  <c r="F243" i="1"/>
  <c r="G243" i="1"/>
  <c r="H243" i="1"/>
  <c r="F244" i="1"/>
  <c r="G244" i="1"/>
  <c r="H244" i="1"/>
  <c r="F245" i="1"/>
  <c r="G245" i="1"/>
  <c r="H245" i="1"/>
  <c r="F246" i="1"/>
  <c r="G246" i="1"/>
  <c r="H246" i="1"/>
  <c r="F247" i="1"/>
  <c r="G247" i="1"/>
  <c r="H247" i="1"/>
  <c r="F248" i="1"/>
  <c r="G248" i="1"/>
  <c r="H248" i="1"/>
  <c r="F249" i="1"/>
  <c r="G249" i="1"/>
  <c r="H249" i="1"/>
  <c r="F250" i="1"/>
  <c r="G250" i="1"/>
  <c r="H250" i="1"/>
  <c r="F251" i="1"/>
  <c r="G251" i="1"/>
  <c r="H251" i="1"/>
  <c r="F252" i="1"/>
  <c r="G252" i="1"/>
  <c r="H252" i="1"/>
  <c r="F253" i="1"/>
  <c r="G253" i="1"/>
  <c r="H253" i="1"/>
  <c r="F254" i="1"/>
  <c r="G254" i="1"/>
  <c r="H254" i="1"/>
  <c r="F255" i="1"/>
  <c r="G255" i="1"/>
  <c r="H255" i="1"/>
  <c r="F256" i="1"/>
  <c r="G256" i="1"/>
  <c r="H256" i="1"/>
  <c r="F257" i="1"/>
  <c r="G257" i="1"/>
  <c r="H257" i="1"/>
  <c r="F258" i="1"/>
  <c r="G258" i="1"/>
  <c r="H258" i="1"/>
  <c r="F259" i="1"/>
  <c r="G259" i="1"/>
  <c r="H259" i="1"/>
  <c r="F260" i="1"/>
  <c r="G260" i="1"/>
  <c r="H260" i="1"/>
  <c r="F261" i="1"/>
  <c r="G261" i="1"/>
  <c r="H261" i="1"/>
  <c r="F262" i="1"/>
  <c r="G262" i="1"/>
  <c r="H262" i="1"/>
  <c r="F263" i="1"/>
  <c r="G263" i="1"/>
  <c r="H263" i="1"/>
  <c r="F264" i="1"/>
  <c r="G264" i="1"/>
  <c r="H264" i="1"/>
  <c r="F265" i="1"/>
  <c r="G265" i="1"/>
  <c r="H265" i="1"/>
  <c r="F266" i="1"/>
  <c r="G266" i="1"/>
  <c r="H266" i="1"/>
  <c r="F267" i="1"/>
  <c r="G267" i="1"/>
  <c r="H267" i="1"/>
  <c r="F268" i="1"/>
  <c r="G268" i="1"/>
  <c r="H268" i="1"/>
  <c r="F269" i="1"/>
  <c r="G269" i="1"/>
  <c r="H269" i="1"/>
  <c r="F270" i="1"/>
  <c r="G270" i="1"/>
  <c r="H270" i="1"/>
  <c r="F271" i="1"/>
  <c r="G271" i="1"/>
  <c r="H271" i="1"/>
  <c r="F272" i="1"/>
  <c r="G272" i="1"/>
  <c r="H272" i="1"/>
  <c r="F273" i="1"/>
  <c r="G273" i="1"/>
  <c r="H273" i="1"/>
  <c r="F274" i="1"/>
  <c r="G274" i="1"/>
  <c r="H274" i="1"/>
  <c r="F275" i="1"/>
  <c r="G275" i="1"/>
  <c r="H275" i="1"/>
  <c r="F276" i="1"/>
  <c r="G276" i="1"/>
  <c r="H276" i="1"/>
  <c r="F277" i="1"/>
  <c r="G277" i="1"/>
  <c r="H277" i="1"/>
  <c r="F278" i="1"/>
  <c r="G278" i="1"/>
  <c r="H278" i="1"/>
  <c r="F279" i="1"/>
  <c r="G279" i="1"/>
  <c r="H279" i="1"/>
  <c r="F280" i="1"/>
  <c r="G280" i="1"/>
  <c r="H280" i="1"/>
  <c r="F281" i="1"/>
  <c r="G281" i="1"/>
  <c r="H281" i="1"/>
  <c r="F282" i="1"/>
  <c r="G282" i="1"/>
  <c r="H282" i="1"/>
  <c r="F283" i="1"/>
  <c r="G283" i="1"/>
  <c r="H283" i="1"/>
  <c r="F284" i="1"/>
  <c r="G284" i="1"/>
  <c r="H284" i="1"/>
  <c r="F285" i="1"/>
  <c r="G285" i="1"/>
  <c r="H285" i="1"/>
  <c r="F286" i="1"/>
  <c r="G286" i="1"/>
  <c r="H286" i="1"/>
  <c r="F287" i="1"/>
  <c r="G287" i="1"/>
  <c r="H287" i="1"/>
  <c r="F288" i="1"/>
  <c r="G288" i="1"/>
  <c r="H288" i="1"/>
  <c r="F289" i="1"/>
  <c r="G289" i="1"/>
  <c r="H289" i="1"/>
  <c r="F290" i="1"/>
  <c r="G290" i="1"/>
  <c r="H290" i="1"/>
  <c r="F291" i="1"/>
  <c r="G291" i="1"/>
  <c r="H291" i="1"/>
  <c r="F292" i="1"/>
  <c r="G292" i="1"/>
  <c r="H292" i="1"/>
  <c r="F293" i="1"/>
  <c r="G293" i="1"/>
  <c r="H293" i="1"/>
  <c r="F294" i="1"/>
  <c r="G294" i="1"/>
  <c r="H294" i="1"/>
  <c r="F295" i="1"/>
  <c r="G295" i="1"/>
  <c r="H295" i="1"/>
  <c r="F296" i="1"/>
  <c r="G296" i="1"/>
  <c r="H296" i="1"/>
  <c r="F297" i="1"/>
  <c r="G297" i="1"/>
  <c r="H297" i="1"/>
  <c r="F298" i="1"/>
  <c r="G298" i="1"/>
  <c r="H298" i="1"/>
  <c r="F299" i="1"/>
  <c r="G299" i="1"/>
  <c r="H299" i="1"/>
  <c r="F300" i="1"/>
  <c r="G300" i="1"/>
  <c r="H300" i="1"/>
  <c r="F301" i="1"/>
  <c r="G301" i="1"/>
  <c r="H301" i="1"/>
  <c r="F302" i="1"/>
  <c r="G302" i="1"/>
  <c r="H302" i="1"/>
  <c r="F303" i="1"/>
  <c r="G303" i="1"/>
  <c r="H303" i="1"/>
  <c r="F304" i="1"/>
  <c r="G304" i="1"/>
  <c r="H304" i="1"/>
  <c r="F305" i="1"/>
  <c r="G305" i="1"/>
  <c r="H305" i="1"/>
  <c r="F306" i="1"/>
  <c r="G306" i="1"/>
  <c r="H306" i="1"/>
  <c r="F307" i="1"/>
  <c r="G307" i="1"/>
  <c r="H307" i="1"/>
  <c r="F308" i="1"/>
  <c r="G308" i="1"/>
  <c r="H308" i="1"/>
  <c r="F309" i="1"/>
  <c r="G309" i="1"/>
  <c r="H309" i="1"/>
  <c r="F310" i="1"/>
  <c r="G310" i="1"/>
  <c r="H310" i="1"/>
  <c r="F311" i="1"/>
  <c r="G311" i="1"/>
  <c r="H311" i="1"/>
  <c r="F312" i="1"/>
  <c r="G312" i="1"/>
  <c r="H312" i="1"/>
  <c r="F313" i="1"/>
  <c r="G313" i="1"/>
  <c r="H313" i="1"/>
  <c r="F314" i="1"/>
  <c r="G314" i="1"/>
  <c r="H314" i="1"/>
  <c r="F315" i="1"/>
  <c r="G315" i="1"/>
  <c r="H315" i="1"/>
  <c r="F316" i="1"/>
  <c r="G316" i="1"/>
  <c r="H316" i="1"/>
  <c r="F317" i="1"/>
  <c r="G317" i="1"/>
  <c r="H317" i="1"/>
  <c r="F318" i="1"/>
  <c r="G318" i="1"/>
  <c r="H318" i="1"/>
  <c r="F319" i="1"/>
  <c r="G319" i="1"/>
  <c r="H319" i="1"/>
  <c r="F320" i="1"/>
  <c r="G320" i="1"/>
  <c r="H320" i="1"/>
  <c r="F321" i="1"/>
  <c r="G321" i="1"/>
  <c r="H321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8" i="1"/>
  <c r="G328" i="1"/>
  <c r="H328" i="1"/>
  <c r="F329" i="1"/>
  <c r="G329" i="1"/>
  <c r="H329" i="1"/>
  <c r="F330" i="1"/>
  <c r="G330" i="1"/>
  <c r="H330" i="1"/>
  <c r="F331" i="1"/>
  <c r="G331" i="1"/>
  <c r="H331" i="1"/>
  <c r="F332" i="1"/>
  <c r="G332" i="1"/>
  <c r="H332" i="1"/>
  <c r="F333" i="1"/>
  <c r="G333" i="1"/>
  <c r="H333" i="1"/>
  <c r="F334" i="1"/>
  <c r="G334" i="1"/>
  <c r="H334" i="1"/>
  <c r="F335" i="1"/>
  <c r="G335" i="1"/>
  <c r="H335" i="1"/>
  <c r="F336" i="1"/>
  <c r="G336" i="1"/>
  <c r="H336" i="1"/>
  <c r="F337" i="1"/>
  <c r="G337" i="1"/>
  <c r="H337" i="1"/>
  <c r="F338" i="1"/>
  <c r="G338" i="1"/>
  <c r="H338" i="1"/>
  <c r="F339" i="1"/>
  <c r="G339" i="1"/>
  <c r="H339" i="1"/>
  <c r="F340" i="1"/>
  <c r="G340" i="1"/>
  <c r="H340" i="1"/>
  <c r="F341" i="1"/>
  <c r="G341" i="1"/>
  <c r="H341" i="1"/>
  <c r="F342" i="1"/>
  <c r="G342" i="1"/>
  <c r="H342" i="1"/>
  <c r="F343" i="1"/>
  <c r="G343" i="1"/>
  <c r="H343" i="1"/>
  <c r="F344" i="1"/>
  <c r="G344" i="1"/>
  <c r="H344" i="1"/>
  <c r="F345" i="1"/>
  <c r="G345" i="1"/>
  <c r="H345" i="1"/>
  <c r="F346" i="1"/>
  <c r="G346" i="1"/>
  <c r="H346" i="1"/>
  <c r="F347" i="1"/>
  <c r="G347" i="1"/>
  <c r="H347" i="1"/>
  <c r="F348" i="1"/>
  <c r="G348" i="1"/>
  <c r="H348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57" i="1"/>
  <c r="G357" i="1"/>
  <c r="H357" i="1"/>
  <c r="F358" i="1"/>
  <c r="G358" i="1"/>
  <c r="H358" i="1"/>
  <c r="F359" i="1"/>
  <c r="G359" i="1"/>
  <c r="H359" i="1"/>
  <c r="F360" i="1"/>
  <c r="G360" i="1"/>
  <c r="H360" i="1"/>
  <c r="F361" i="1"/>
  <c r="G361" i="1"/>
  <c r="H361" i="1"/>
  <c r="F362" i="1"/>
  <c r="G362" i="1"/>
  <c r="H362" i="1"/>
  <c r="F363" i="1"/>
  <c r="G363" i="1"/>
  <c r="H363" i="1"/>
  <c r="F364" i="1"/>
  <c r="G364" i="1"/>
  <c r="H364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70" i="1"/>
  <c r="G370" i="1"/>
  <c r="H370" i="1"/>
  <c r="F371" i="1"/>
  <c r="G371" i="1"/>
  <c r="H371" i="1"/>
  <c r="F372" i="1"/>
  <c r="G372" i="1"/>
  <c r="H372" i="1"/>
  <c r="F373" i="1"/>
  <c r="G373" i="1"/>
  <c r="H373" i="1"/>
  <c r="F374" i="1"/>
  <c r="G374" i="1"/>
  <c r="H374" i="1"/>
  <c r="F375" i="1"/>
  <c r="G375" i="1"/>
  <c r="H375" i="1"/>
  <c r="F376" i="1"/>
  <c r="G376" i="1"/>
  <c r="H376" i="1"/>
  <c r="F377" i="1"/>
  <c r="G377" i="1"/>
  <c r="H377" i="1"/>
  <c r="F378" i="1"/>
  <c r="G378" i="1"/>
  <c r="H378" i="1"/>
  <c r="F379" i="1"/>
  <c r="G379" i="1"/>
  <c r="H379" i="1"/>
  <c r="F380" i="1"/>
  <c r="G380" i="1"/>
  <c r="H380" i="1"/>
  <c r="F381" i="1"/>
  <c r="G381" i="1"/>
  <c r="H381" i="1"/>
  <c r="F382" i="1"/>
  <c r="G382" i="1"/>
  <c r="H382" i="1"/>
  <c r="F383" i="1"/>
  <c r="G383" i="1"/>
  <c r="H383" i="1"/>
  <c r="F384" i="1"/>
  <c r="G384" i="1"/>
  <c r="H384" i="1"/>
  <c r="F385" i="1"/>
  <c r="G385" i="1"/>
  <c r="H385" i="1"/>
  <c r="F386" i="1"/>
  <c r="G386" i="1"/>
  <c r="H386" i="1"/>
  <c r="F387" i="1"/>
  <c r="G387" i="1"/>
  <c r="H387" i="1"/>
  <c r="F388" i="1"/>
  <c r="G388" i="1"/>
  <c r="H388" i="1"/>
  <c r="F389" i="1"/>
  <c r="G389" i="1"/>
  <c r="H389" i="1"/>
  <c r="F390" i="1"/>
  <c r="G390" i="1"/>
  <c r="H390" i="1"/>
  <c r="F391" i="1"/>
  <c r="G391" i="1"/>
  <c r="H391" i="1"/>
  <c r="F392" i="1"/>
  <c r="G392" i="1"/>
  <c r="H392" i="1"/>
  <c r="F393" i="1"/>
  <c r="G393" i="1"/>
  <c r="H393" i="1"/>
  <c r="F394" i="1"/>
  <c r="G394" i="1"/>
  <c r="H394" i="1"/>
  <c r="F395" i="1"/>
  <c r="G395" i="1"/>
  <c r="H395" i="1"/>
  <c r="F396" i="1"/>
  <c r="G396" i="1"/>
  <c r="H396" i="1"/>
  <c r="F397" i="1"/>
  <c r="G397" i="1"/>
  <c r="H397" i="1"/>
  <c r="F398" i="1"/>
  <c r="G398" i="1"/>
  <c r="H398" i="1"/>
  <c r="F399" i="1"/>
  <c r="G399" i="1"/>
  <c r="H399" i="1"/>
  <c r="F400" i="1"/>
  <c r="G400" i="1"/>
  <c r="H400" i="1"/>
  <c r="F401" i="1"/>
  <c r="G401" i="1"/>
  <c r="H401" i="1"/>
  <c r="F402" i="1"/>
  <c r="G402" i="1"/>
  <c r="H402" i="1"/>
  <c r="F403" i="1"/>
  <c r="G403" i="1"/>
  <c r="H403" i="1"/>
  <c r="F404" i="1"/>
  <c r="G404" i="1"/>
  <c r="H404" i="1"/>
  <c r="F405" i="1"/>
  <c r="G405" i="1"/>
  <c r="H405" i="1"/>
  <c r="F406" i="1"/>
  <c r="G406" i="1"/>
  <c r="H406" i="1"/>
  <c r="F407" i="1"/>
  <c r="G407" i="1"/>
  <c r="H407" i="1"/>
  <c r="F408" i="1"/>
  <c r="G408" i="1"/>
  <c r="H408" i="1"/>
  <c r="F409" i="1"/>
  <c r="G409" i="1"/>
  <c r="H409" i="1"/>
  <c r="F410" i="1"/>
  <c r="G410" i="1"/>
  <c r="H410" i="1"/>
  <c r="F411" i="1"/>
  <c r="G411" i="1"/>
  <c r="H411" i="1"/>
  <c r="F412" i="1"/>
  <c r="G412" i="1"/>
  <c r="H412" i="1"/>
  <c r="F413" i="1"/>
  <c r="G413" i="1"/>
  <c r="H413" i="1"/>
  <c r="F414" i="1"/>
  <c r="G414" i="1"/>
  <c r="H414" i="1"/>
  <c r="F415" i="1"/>
  <c r="G415" i="1"/>
  <c r="H415" i="1"/>
  <c r="F416" i="1"/>
  <c r="G416" i="1"/>
  <c r="H416" i="1"/>
  <c r="F417" i="1"/>
  <c r="G417" i="1"/>
  <c r="H417" i="1"/>
  <c r="F418" i="1"/>
  <c r="G418" i="1"/>
  <c r="H418" i="1"/>
  <c r="F419" i="1"/>
  <c r="G419" i="1"/>
  <c r="H419" i="1"/>
  <c r="F420" i="1"/>
  <c r="G420" i="1"/>
  <c r="H420" i="1"/>
  <c r="F421" i="1"/>
  <c r="G421" i="1"/>
  <c r="H421" i="1"/>
  <c r="F422" i="1"/>
  <c r="G422" i="1"/>
  <c r="H422" i="1"/>
  <c r="F423" i="1"/>
  <c r="G423" i="1"/>
  <c r="H423" i="1"/>
  <c r="F424" i="1"/>
  <c r="G424" i="1"/>
  <c r="H424" i="1"/>
  <c r="F425" i="1"/>
  <c r="G425" i="1"/>
  <c r="H425" i="1"/>
  <c r="F426" i="1"/>
  <c r="G426" i="1"/>
  <c r="H426" i="1"/>
  <c r="F427" i="1"/>
  <c r="G427" i="1"/>
  <c r="H427" i="1"/>
  <c r="F428" i="1"/>
  <c r="G428" i="1"/>
  <c r="H428" i="1"/>
  <c r="F429" i="1"/>
  <c r="G429" i="1"/>
  <c r="H429" i="1"/>
  <c r="F430" i="1"/>
  <c r="G430" i="1"/>
  <c r="H430" i="1"/>
  <c r="F431" i="1"/>
  <c r="G431" i="1"/>
  <c r="H431" i="1"/>
  <c r="F432" i="1"/>
  <c r="G432" i="1"/>
  <c r="H432" i="1"/>
  <c r="F433" i="1"/>
  <c r="G433" i="1"/>
  <c r="H433" i="1"/>
  <c r="F434" i="1"/>
  <c r="G434" i="1"/>
  <c r="H434" i="1"/>
  <c r="F435" i="1"/>
  <c r="G435" i="1"/>
  <c r="H435" i="1"/>
  <c r="F436" i="1"/>
  <c r="G436" i="1"/>
  <c r="H436" i="1"/>
  <c r="F437" i="1"/>
  <c r="G437" i="1"/>
  <c r="H437" i="1"/>
  <c r="F438" i="1"/>
  <c r="G438" i="1"/>
  <c r="H438" i="1"/>
  <c r="F439" i="1"/>
  <c r="G439" i="1"/>
  <c r="H439" i="1"/>
  <c r="F440" i="1"/>
  <c r="G440" i="1"/>
  <c r="H440" i="1"/>
  <c r="F441" i="1"/>
  <c r="G441" i="1"/>
  <c r="H441" i="1"/>
  <c r="F442" i="1"/>
  <c r="G442" i="1"/>
  <c r="H442" i="1"/>
  <c r="F443" i="1"/>
  <c r="G443" i="1"/>
  <c r="H443" i="1"/>
  <c r="F444" i="1"/>
  <c r="G444" i="1"/>
  <c r="H444" i="1"/>
  <c r="F445" i="1"/>
  <c r="G445" i="1"/>
  <c r="H445" i="1"/>
  <c r="F446" i="1"/>
  <c r="G446" i="1"/>
  <c r="H446" i="1"/>
</calcChain>
</file>

<file path=xl/sharedStrings.xml><?xml version="1.0" encoding="utf-8"?>
<sst xmlns="http://schemas.openxmlformats.org/spreadsheetml/2006/main" count="1341" uniqueCount="873">
  <si>
    <t>TU2020</t>
  </si>
  <si>
    <t>500 MERCER ST, SEATTLE, WA 98109</t>
  </si>
  <si>
    <t>LUMEN</t>
  </si>
  <si>
    <t>TU2021</t>
  </si>
  <si>
    <t>1705 NE PACIFIC ST, SEATTLE, WA 98195</t>
  </si>
  <si>
    <t>UW - MAGNUSON HEALTH SCIENCES CENTER A</t>
  </si>
  <si>
    <t>3900 7TH AVE NE, SEATTLE, WA 98105</t>
  </si>
  <si>
    <t>UW - PUBLICATIONS SERVICES BUILDING</t>
  </si>
  <si>
    <t>4273 EAST STEVENS WAY NE, SEATTLE, WA 98195</t>
  </si>
  <si>
    <t>UW - DEMPSEY HALL</t>
  </si>
  <si>
    <t>3900 15TH AVE NE, SEATTLE, WA 98105</t>
  </si>
  <si>
    <t>UW - PHYSICS-ASTRONOMY AUDITORIUM</t>
  </si>
  <si>
    <t>UW - MAGNUSON HEALTH SCIENCES CENTER E</t>
  </si>
  <si>
    <t>UW - MAGNUSON HEALTH SCIENCES CENTER AA</t>
  </si>
  <si>
    <t>1601 NE Columbia Rd, Seattle, WA 98195</t>
  </si>
  <si>
    <t>UW - SOUTH CAMPUS CENTER</t>
  </si>
  <si>
    <t>4060 Spokane Lane NE, Seattle, WA 98195</t>
  </si>
  <si>
    <t>UW - GOWEN HALL</t>
  </si>
  <si>
    <t>4275 EAST STEVENS WAY NE, SEATTLE, WA 98195</t>
  </si>
  <si>
    <t>UW - BANK OF AMERICA EXECUTIVE EDUCATION CENTER</t>
  </si>
  <si>
    <t>1705 NE Pacific St, Seattle, WA 98195</t>
  </si>
  <si>
    <t>UW - MAGNUSON HEALTH SCIENCES CENTER G</t>
  </si>
  <si>
    <t>2023 NE Skagit Ln, Seattle, WA 98195</t>
  </si>
  <si>
    <t>UW - THOMSON HALL</t>
  </si>
  <si>
    <t>3920 E Stevens Way NE, Seattle, WA 98195</t>
  </si>
  <si>
    <t>UW - LOEW HALL</t>
  </si>
  <si>
    <t>4060 E Stevens Way NE, Seattle, WA 98195</t>
  </si>
  <si>
    <t>UW - HALL HEALTH CENTER</t>
  </si>
  <si>
    <t>3960 Benton Ln NE, Seattle, WA 98195</t>
  </si>
  <si>
    <t>UW - SIEG HALL</t>
  </si>
  <si>
    <t>3940 Benton Lane NE, Seattle, WA 98195</t>
  </si>
  <si>
    <t>UW - GUGGENHEIM HALL</t>
  </si>
  <si>
    <t>4276 E Stevens Way NE, Seattle, WA 98195</t>
  </si>
  <si>
    <t>UW - HUTCHINSON HALL</t>
  </si>
  <si>
    <t>4105 Memorial Way NE, Seattle, WA 98195</t>
  </si>
  <si>
    <t>UW - PARRINGTON HALL</t>
  </si>
  <si>
    <t>3833 Walla Walla Rd NE, Seattle, WA 98195</t>
  </si>
  <si>
    <t>UW - NORDSTROM TENNIS CENTER</t>
  </si>
  <si>
    <t>1701 NE GRANT LN, SEATTLE, WA 98195</t>
  </si>
  <si>
    <t>UW - NANOENGINEERING &amp; SCIENCES BUILDING</t>
  </si>
  <si>
    <t>3819 WALLA WALLA RD NE, SEATTLE, WA 98195</t>
  </si>
  <si>
    <t>UW - DEMPSEY INDOOR CENTER</t>
  </si>
  <si>
    <t>3443 WEST MARGINAL WAY SW, SEATTLE, WA 98106</t>
  </si>
  <si>
    <t>PORT OF SEATTLE - TERMINAL 5 - KCA 1 Container Freight Station</t>
  </si>
  <si>
    <t>1561 W ARMORY WAY, SEATTLE, WA 98119</t>
  </si>
  <si>
    <t>INTERBAY SELF STORAGE</t>
  </si>
  <si>
    <t>1700 N 90TH ST, SEATTLE, WA 98103</t>
  </si>
  <si>
    <t>CASCADIA ELEMENTRY SCHOOL (SPS-DISTRICT)</t>
  </si>
  <si>
    <t>PORT OF SEATTLE - TERMINAL 5 - W-6 Transit Shed (added)</t>
  </si>
  <si>
    <t>2001 W GARFIELD ST, SEATTLE, WA 98119</t>
  </si>
  <si>
    <t>PORT OF SEATTLE- TERMINAL 91 (W-39 Cold Storage)</t>
  </si>
  <si>
    <t>PORT OF SEATTLE- TERMINAL 91 (T91N W-40)</t>
  </si>
  <si>
    <t>4000 15TH AVE NE, SEATTLE, WA 98105</t>
  </si>
  <si>
    <t>UW - CENTER FOR HUMAN DEVELOPMENT</t>
  </si>
  <si>
    <t>UW - MILLER HALL</t>
  </si>
  <si>
    <t>UW - FLUKE HALL</t>
  </si>
  <si>
    <t>UW - MUSIC BUILDING</t>
  </si>
  <si>
    <t>UW - GUTHRIE HALL</t>
  </si>
  <si>
    <t>UW - BENSON HALL</t>
  </si>
  <si>
    <t>UW - BLOEDEL HALL</t>
  </si>
  <si>
    <t>UW - GERBERDING HALL</t>
  </si>
  <si>
    <t>UW - MECHANICAL ENGINEERING</t>
  </si>
  <si>
    <t>UW- DENNY HALL</t>
  </si>
  <si>
    <t>1911 NE SKAGIT LN, SEATTLE, WA 98195</t>
  </si>
  <si>
    <t>UW- SMITH HALL</t>
  </si>
  <si>
    <t>4101 15TH AVE NE, SEATTLE, WA 98105</t>
  </si>
  <si>
    <t>UW- SOCIAL WORK/SPEECH AND HEARING</t>
  </si>
  <si>
    <t>1400 NE CAMPUS PKWY, SEATTLE, WA 98105</t>
  </si>
  <si>
    <t>UW- SCHMITZ HALL</t>
  </si>
  <si>
    <t>1715 NE COLUMBIA RD, SEATTLE, WA 98195</t>
  </si>
  <si>
    <t>UW- PORTAGE BAY BUILDING</t>
  </si>
  <si>
    <t>401 S JACKSON ST, SEATTLE, WA 98104</t>
  </si>
  <si>
    <t>UNION STATION - SOUND TRANSIT</t>
  </si>
  <si>
    <t>100 ELLIOTT AVE W, SEATTLE, WA 98119</t>
  </si>
  <si>
    <t>NW WORK LOFTS - Second Bldg</t>
  </si>
  <si>
    <t xml:space="preserve">5013 SW DAKOTA ST, SEATTLE, WA </t>
  </si>
  <si>
    <t>GENESEE HILL ELEMENTARY SCHOOL (SPS-DISTRICT)</t>
  </si>
  <si>
    <t xml:space="preserve">2701 EASTLAKE AVE E, SEATTLE, WA </t>
  </si>
  <si>
    <t>2701 EASTLAKE</t>
  </si>
  <si>
    <t>2101 7TH AVE, SEATTLE, WA 98121</t>
  </si>
  <si>
    <t>AMAZON SPHERES</t>
  </si>
  <si>
    <t>1260 6TH AVE S, SEATTLE, WA 98134</t>
  </si>
  <si>
    <t>KING COUNTY METRO TRANSIT ATLANTIC-CENTRAL BASE - Atlantic Vehicle Maintenance Building</t>
  </si>
  <si>
    <t>925 E MARION ST, SEATTLE, WA 98122</t>
  </si>
  <si>
    <t>SEATTLE UNIVERSITY - Casey Building (CASY)</t>
  </si>
  <si>
    <t>1000 E JAMES WAY, SEATTLE, WA 98122</t>
  </si>
  <si>
    <t>SEATTLE UNIVERSITY - Student Center (STCN)</t>
  </si>
  <si>
    <t>805 11TH AVE, SEATTLE, WA 98122</t>
  </si>
  <si>
    <t>SEATTLE UNIVERSITY - Engineering Bldg (ENGR)</t>
  </si>
  <si>
    <t>1401 BROADWAY, SEATTLE, WA 98122</t>
  </si>
  <si>
    <t>HARVARD MARKET (parent bldg)</t>
  </si>
  <si>
    <t>6000 16TH AVE SW, SEATTLE, WA 98106</t>
  </si>
  <si>
    <t>SOUTH SEATTLE COLLEGE - CASCADE HALL</t>
  </si>
  <si>
    <t>6001 16TH AVE SW, Seattle, WA 98106</t>
  </si>
  <si>
    <t>SOUTH SEATTLE COLLEGE - RAINIER HALL</t>
  </si>
  <si>
    <t>6000 16TH AVE SW, Seattle, WA 98106</t>
  </si>
  <si>
    <t>SOUTH SEATTLE COLLEGE - ROBERT SMITH</t>
  </si>
  <si>
    <t>9600 COLLEGE WAY N, Seattle, WA 98103</t>
  </si>
  <si>
    <t>NORTH SEATTLE COLLEGE - OCE&amp;E</t>
  </si>
  <si>
    <t>NORTH SEATTLE COLLEGE - HSSR HEALTH SCIENCES AND STUDENT RESOURCES</t>
  </si>
  <si>
    <t>NORTH SEATTLE COLLEGE - LIBRARY BUILDING</t>
  </si>
  <si>
    <t>NORTH SEATTLE COLLEGE - ARTS AND SCIENCES</t>
  </si>
  <si>
    <t>2400 3RD AVE, SEATTLE, WA 98121</t>
  </si>
  <si>
    <t>THIRD AND BATTERY BUILDING</t>
  </si>
  <si>
    <t>7135 SPORTSFIELD DR NE, SEATTLE, WA 98115</t>
  </si>
  <si>
    <t>TENNIS CENTER SAND POINT</t>
  </si>
  <si>
    <t>6518 ELLIS AVE S, SEATTLE, WA 98108</t>
  </si>
  <si>
    <t>KING COUNTY AIRPORT- MAINTENANCE SHOP</t>
  </si>
  <si>
    <t>1137 13TH AVE, SEATTLE, WA 98122</t>
  </si>
  <si>
    <t>SEATTLE ACADEMY MIDDLE SCHOOL</t>
  </si>
  <si>
    <t>3926 AURORA AVE N, SEATTLE, WA 98103</t>
  </si>
  <si>
    <t>STAYBRIDGE SUITES SEATTLE-FREMONT</t>
  </si>
  <si>
    <t>1515 NW LEARY WAY, SEATTLE, WA 98107</t>
  </si>
  <si>
    <t>1515 NW LEARY WAY CUBE SMART</t>
  </si>
  <si>
    <t>3736 RAINIER AVE S, SEATTLE, WA 98144</t>
  </si>
  <si>
    <t>WEST COAST SELF-STORAGE</t>
  </si>
  <si>
    <t>3760 EAST STEVENS WAY NE, SEATTLE, WA 98195</t>
  </si>
  <si>
    <t>UW - MORE HALL</t>
  </si>
  <si>
    <t>3751 W STEVENS WAY NE, SEATTLE, WA 98195</t>
  </si>
  <si>
    <t>UW - KINCAID HALL</t>
  </si>
  <si>
    <t>3920 OKANOGAN LN NE, SEATTLE, WA 98195</t>
  </si>
  <si>
    <t>UW - ATMOSPHERIC SCIENCES</t>
  </si>
  <si>
    <t>3795 EAST STEVENS WAY NE, SEATTLE, WA 98195</t>
  </si>
  <si>
    <t>UW - AEROSPACE AND ENGINEERING RESEARCH BUILDING</t>
  </si>
  <si>
    <t>1718 BROADWAY, SEATTLE, WA 98122</t>
  </si>
  <si>
    <t>SEATTLE CENTRAL COLLEGE - MITCHELL ACTIVITY CENTER/BOOKSTORE</t>
  </si>
  <si>
    <t>2025 AIRPORT WAY S, SEATTLE, WA 98134</t>
  </si>
  <si>
    <t>MERCEDES BENZ OF SEATTLE 2025</t>
  </si>
  <si>
    <t>2623 NE UNIVERSITY VILLAGE ST, SEATTLE, WA 98105</t>
  </si>
  <si>
    <t>UNIVERSITY VILLAGE SOUTH BLDG</t>
  </si>
  <si>
    <t>14050 1ST AVE NE, SEATTLE, WA 98125</t>
  </si>
  <si>
    <t>LAKESIDE BUILDING- PAUL ALLEN ATHLETIC CENTER</t>
  </si>
  <si>
    <t>1631 15TH AVE W, SEATTLE, WA 98119</t>
  </si>
  <si>
    <t>INTERBAY WORK LOFTS</t>
  </si>
  <si>
    <t>1501 E MADISON ST, SEATTLE, WA 98122</t>
  </si>
  <si>
    <t>BULLITT CENTER</t>
  </si>
  <si>
    <t>5801 SAND POINT WAY NE, SEATTLE, WA 98105</t>
  </si>
  <si>
    <t>SEATTLE CHILDRENS BUILDING- EDUCATION FACILITY</t>
  </si>
  <si>
    <t>2622 CALIFORNIA AVE SW, SEATTLE, WA 98116</t>
  </si>
  <si>
    <t>SVF ADMIRAL SAFEWAY 2932</t>
  </si>
  <si>
    <t>1570 N 115TH ST, SEATTLE, WA 98133</t>
  </si>
  <si>
    <t>SCCA - Proton Therapy Center</t>
  </si>
  <si>
    <t>12318 15TH AVE NE, SEATTLE, WA 98125</t>
  </si>
  <si>
    <t>SAFEWAY STORE #1586</t>
  </si>
  <si>
    <t>3946 WEST STEVENS WAY NE, SEATTLE, WA 98195</t>
  </si>
  <si>
    <t>UW - MOLECULAR ENGINEERING BLDG</t>
  </si>
  <si>
    <t>101 YESLER WAY, SEATTLE, WA 98104</t>
  </si>
  <si>
    <t>OLYMPIC BLOCK BUILDING-COMMERCIAL</t>
  </si>
  <si>
    <t>5840 AIRPORT WAY S, SEATTLE, WA 98108</t>
  </si>
  <si>
    <t>RAINIER MALT HOUSE</t>
  </si>
  <si>
    <t>1814 HARVARD AVE, SEATTLE, WA 98122</t>
  </si>
  <si>
    <t>SEATTLE CENTRAL COLLEGE - SCIENCE AND MATH</t>
  </si>
  <si>
    <t>2310 S LANE ST, SEATTLE, WA 98144</t>
  </si>
  <si>
    <t>SEATTLE CENTRAL COLLEGE - WOOD CONSTRUCTION</t>
  </si>
  <si>
    <t>1411 1ST AVE, SEATTLE, WA 98101</t>
  </si>
  <si>
    <t>FIRST AND UNION</t>
  </si>
  <si>
    <t>220 W MERCER ST, SEATTLE, WA 98119</t>
  </si>
  <si>
    <t>QUEEN ANNE SQUARE WEST</t>
  </si>
  <si>
    <t>5001 NE 50TH ST, SEATTLE, WA 98105</t>
  </si>
  <si>
    <t>THE VILLA ACADEMY - MAIN BLDG &amp; GYM</t>
  </si>
  <si>
    <t>625 5TH AVE S, SEATTLE, WA 98104</t>
  </si>
  <si>
    <t>625 UNION STATION</t>
  </si>
  <si>
    <t>900 S JACKSON ST, SEATTLE, WA 98104</t>
  </si>
  <si>
    <t>PACIFIC RIM CENTER COMMERCIAL</t>
  </si>
  <si>
    <t>1515 13TH AVE, SEATTLE, WA 98122</t>
  </si>
  <si>
    <t>PUBLIC STORAGE (STORE 20172)</t>
  </si>
  <si>
    <t>1700 E UNION ST, SEATTLE, WA 98122</t>
  </si>
  <si>
    <t>SEATTLE WORLD SCHOOL AT T.T. MINOR (SPS-DISTRICT)</t>
  </si>
  <si>
    <t>6110 28TH AVE NW, SEATTLE, WA 98107</t>
  </si>
  <si>
    <t>ADAMS ELEMENTARY (SPS-DISTRICT)</t>
  </si>
  <si>
    <t>512 S WELLER ST, SEATTLE, WA 98104</t>
  </si>
  <si>
    <t>UWAJIMAYA VILLAGE</t>
  </si>
  <si>
    <t>4530 46TH AVE NE, SEATTLE, WA 98105</t>
  </si>
  <si>
    <t>LAURELHURST K-8 (SPS-DISTRICT)</t>
  </si>
  <si>
    <t>4545 ROOSEVELT WAY NE, SEATTLE, WA 98105</t>
  </si>
  <si>
    <t>4545 ROOSEVELT WAY NE</t>
  </si>
  <si>
    <t>1601 E YESLER WAY, SEATTLE, WA 98122</t>
  </si>
  <si>
    <t>Seattle Keiro Rehabilitation &amp; Care Center</t>
  </si>
  <si>
    <t>400 NE 42ND ST, SEATTLE, WA 98105</t>
  </si>
  <si>
    <t>JOHN STANFORD INT'L (LATONA) ELEMENTARY (SPS-DISTRICT)</t>
  </si>
  <si>
    <t>120 NE 54TH ST, SEATTLE, WA 98105</t>
  </si>
  <si>
    <t>MCDONALD (SPS-DISTRICT)</t>
  </si>
  <si>
    <t>1900 N NORTHLAKE WAY, SEATTLE, WA 98103</t>
  </si>
  <si>
    <t>MARINER SQUARE</t>
  </si>
  <si>
    <t>4700 PHINNEY AVE N, SEATTLE, WA 98103</t>
  </si>
  <si>
    <t>COLUMBIA LUTHERAN HOME</t>
  </si>
  <si>
    <t>1107 1ST AVE, SEATTLE, WA 98101</t>
  </si>
  <si>
    <t>WATERMARK TOWER</t>
  </si>
  <si>
    <t>1415 SUMMIT AVE, SEATTLE, WA 98122</t>
  </si>
  <si>
    <t>NORTHWEST SCHOOL</t>
  </si>
  <si>
    <t>922 MCGILVRA BLVD E, SEATTLE, WA 98112</t>
  </si>
  <si>
    <t>SEATTLE TENNIS CLUB</t>
  </si>
  <si>
    <t>1058 E MERCER ST, SEATTLE, WA 98102</t>
  </si>
  <si>
    <t>LOWELL ELEMENTARY (SPS-DISTRICT)</t>
  </si>
  <si>
    <t>2201 E MADISON ST, SEATTLE, WA 98112</t>
  </si>
  <si>
    <t>SUMMIT AT MADISON PARK APARTMENTS</t>
  </si>
  <si>
    <t>100 N 85TH ST, SEATTLE, WA 98103</t>
  </si>
  <si>
    <t>GREENWOOD SHOPPING CENTER</t>
  </si>
  <si>
    <t>7047 50TH AVE NE, SEATTLE, WA 98115</t>
  </si>
  <si>
    <t>VIEW RIDGE (SPS-DISTRICT)</t>
  </si>
  <si>
    <t>4100 39TH AVE S, SEATTLE, WA 98118</t>
  </si>
  <si>
    <t>HAWTHORNE ELEMENTARY SCHOOL (SPS-DISTRICT)</t>
  </si>
  <si>
    <t>4005 6TH AVE S, SEATTLE, WA 98108</t>
  </si>
  <si>
    <t>SPEAR BUILDING</t>
  </si>
  <si>
    <t>723 S CONCORD ST, SEATTLE, WA 98108</t>
  </si>
  <si>
    <t>CONCORD ELEMENTARY SCHOOL (SPS-DISTRICT)</t>
  </si>
  <si>
    <t>1040 S HENDERSON ST, SEATTLE, WA 98108</t>
  </si>
  <si>
    <t>SEA-MAR COMMUNITY CARE CENTER (NURSING HOME)</t>
  </si>
  <si>
    <t>54 S DAWSON ST, SEATTLE, WA 98134</t>
  </si>
  <si>
    <t>Prologis Park Seattle 2</t>
  </si>
  <si>
    <t>2820 S ORCAS ST, SEATTLE, WA 98108</t>
  </si>
  <si>
    <t>DEARBORN PARK ELEMENTARY SCHOOL (SPS-DISTRICT)</t>
  </si>
  <si>
    <t>1201 ALASKAN WAY, SEATTLE, WA 98101</t>
  </si>
  <si>
    <t>PIER 56</t>
  </si>
  <si>
    <t>9000 RAINIER AVE S, SEATTLE, WA 98118</t>
  </si>
  <si>
    <t>SAARS MARKET (2012)</t>
  </si>
  <si>
    <t>1500 4TH AVE, SEATTLE, WA 98101</t>
  </si>
  <si>
    <t>SEABOARD BUILDING CONDOMINIUM</t>
  </si>
  <si>
    <t>910 8TH AVE, SEATTLE, WA 98104</t>
  </si>
  <si>
    <t>M STREET APTS, RETAIL, &amp; OFFICE</t>
  </si>
  <si>
    <t>1011 SW KLICKITAT WAY, SEATTLE, WA 98134</t>
  </si>
  <si>
    <t>TERMINAL 102 PORT OF SEATTLE - 1011 B/C</t>
  </si>
  <si>
    <t>4925 CORSON AVE S, SEATTLE, WA 98108</t>
  </si>
  <si>
    <t>MAPLE ELEMENTARY SCHOOL(SPS-DISTRICT)</t>
  </si>
  <si>
    <t>3401 THORNDYKE AVE W, SEATTLE, WA 98119</t>
  </si>
  <si>
    <t>INTERBAY BUILDING (OFFICE &amp; WAREHOUSE)</t>
  </si>
  <si>
    <t>817 11TH AVE, SEATTLE, WA 98122</t>
  </si>
  <si>
    <t>SEATTLE UNIVERSITY - Bannan Center (BANN)</t>
  </si>
  <si>
    <t>2400 11TH AVE E, SEATTLE, WA 98102</t>
  </si>
  <si>
    <t>SEATTLE PREP - PEYTON/ADELPHIA MEMORIAL HALL</t>
  </si>
  <si>
    <t>6760 34TH AVE SW, SEATTLE, WA 98126</t>
  </si>
  <si>
    <t>W SEATTLE ELEM (HIGH POINT) (SPS-DISTRICT)</t>
  </si>
  <si>
    <t>13018 20TH AVE NE, SEATTLE, WA 98125</t>
  </si>
  <si>
    <t>OLYMPIC HILLS (SPS-DISTRICT)</t>
  </si>
  <si>
    <t>4525 S CLOVERDALE ST, SEATTLE, WA 98118</t>
  </si>
  <si>
    <t>DUNLAP ELEMENTARY SCHOOL (SPS-DISTRICT)</t>
  </si>
  <si>
    <t>11530 12TH AVE NE, SEATTLE, WA 98125</t>
  </si>
  <si>
    <t>HAZEL WOLF K-8 AT PINEHURST (SPS-DISTRICT)</t>
  </si>
  <si>
    <t>120 6TH AVE N, SEATTLE, WA 98109</t>
  </si>
  <si>
    <t>EMP ADMINISTRATIVE OFFICE</t>
  </si>
  <si>
    <t>2200 WESTERN AVE, SEATTLE, WA 98121</t>
  </si>
  <si>
    <t>UNION STABLES</t>
  </si>
  <si>
    <t>2001 WESTERN AVE, SEATTLE, WA 98121</t>
  </si>
  <si>
    <t xml:space="preserve">MARKET PLACE ONE </t>
  </si>
  <si>
    <t>111 QUEEN ANNE AVE N, SEATTLE, WA 98109</t>
  </si>
  <si>
    <t>SALVATION ARMY NW DIV HEADQUARTERS</t>
  </si>
  <si>
    <t>437 N 34TH ST, SEATTLE, WA 98103</t>
  </si>
  <si>
    <t>TABLEAU</t>
  </si>
  <si>
    <t>58 W DRAVUS ST, SEATTLE, WA 98119</t>
  </si>
  <si>
    <t>FIRST FREE METHODIST CHURCH</t>
  </si>
  <si>
    <t>2500 FRANKLIN AVE E, SEATTLE, WA 98102</t>
  </si>
  <si>
    <t>TOPS K-8 (SPS-DISTRICT)</t>
  </si>
  <si>
    <t>1242 18TH AVE E, SEATTLE, WA 98112</t>
  </si>
  <si>
    <t>STEVENS ELEMENTARY (SPS-DISTRICT)</t>
  </si>
  <si>
    <t>2025 14TH AVE S, SEATTLE, WA 98144</t>
  </si>
  <si>
    <t>BEACON HILL SCHOOL (SPS-DISTRICT)</t>
  </si>
  <si>
    <t>4550 42ND AVE SW, SEATTLE, WA 98116</t>
  </si>
  <si>
    <t>CAPCO PLAZA (Altamira Apartments Portion)</t>
  </si>
  <si>
    <t>2821 S WALDEN ST, SEATTLE, WA 98144</t>
  </si>
  <si>
    <t>WASHINGTON CARE CENTER</t>
  </si>
  <si>
    <t>3200 23RD AVE S, SEATTLE, WA 98144</t>
  </si>
  <si>
    <t>KIMBALL ELEMENTARY SCHOOL (SPS-DISTRICT)</t>
  </si>
  <si>
    <t>2157 N NORTHLAKE WAY, SEATTLE, WA 98103</t>
  </si>
  <si>
    <t>EMERALD LANDING I</t>
  </si>
  <si>
    <t>1431 NE BOAT ST, SEATTLE, WA 98105</t>
  </si>
  <si>
    <t>UW - MARINE SCIENCES BUILDING</t>
  </si>
  <si>
    <t>UW - OCEANOGRAPHY TEACHING BUILDING</t>
  </si>
  <si>
    <t>UNIVERSITY VILLAGE SHOPPING CENTER WEST BLDG</t>
  </si>
  <si>
    <t>UNIVERSITY VILLAGE SHOPPING CENTER NW BLDG</t>
  </si>
  <si>
    <t>2301 3RD AVE, SEATTLE, WA 98121</t>
  </si>
  <si>
    <t>BELLTOWN INN</t>
  </si>
  <si>
    <t>5817 SW STEVENS ST, SEATTLE, WA 98116</t>
  </si>
  <si>
    <t>ALKI ELEMENTARY SCHOOL &amp; COMMUNITY CENTER (SPS-DISTRICT)</t>
  </si>
  <si>
    <t>2611 S DEARBORN ST, SEATTLE, WA 98144</t>
  </si>
  <si>
    <t>TRANSITIONAL CARE CENTER OF SEATTLE</t>
  </si>
  <si>
    <t>5350 TALLMAN AVE NW, SEATTLE, WA 98107</t>
  </si>
  <si>
    <t>Tallman Building</t>
  </si>
  <si>
    <t>4545 15TH AVE NE, SEATTLE, WA 98105</t>
  </si>
  <si>
    <t>4545 15TH AVE NE</t>
  </si>
  <si>
    <t>1741 1ST AVE S, SEATTLE, WA 98134</t>
  </si>
  <si>
    <t>FILSON WORLD HEADQUARTERS LP</t>
  </si>
  <si>
    <t>1002 AIRPORT WAY S, SEATTLE, WA 98134</t>
  </si>
  <si>
    <t>BMW SEATTLE - SHOWROOM &amp; OFFICE</t>
  </si>
  <si>
    <t>2645 CALIFORNIA AVE SW, SEATTLE, WA 98116</t>
  </si>
  <si>
    <t>LAFAYETTE ELEMENTARY SCHOOL (SPS-DISTRICT)</t>
  </si>
  <si>
    <t>10809 LAKE CITY WAY NE, SEATTLE, WA 98125</t>
  </si>
  <si>
    <t>PUBLIC STORAGE (STORE 8458)</t>
  </si>
  <si>
    <t>747 BROADWAY, SEATTLE, WA 98122</t>
  </si>
  <si>
    <t>SWEDISH MEDICAL CENTER FIRST HILL - South Tower</t>
  </si>
  <si>
    <t>1001 SW KLICKITAT WAY, SEATTLE, WA 98134</t>
  </si>
  <si>
    <t>TERMINAL 102 PORT OF SEATTLE - 1001 A</t>
  </si>
  <si>
    <t>135 32ND AVE, SEATTLE, WA 98122</t>
  </si>
  <si>
    <t>LESCHI ELEMENTARY SCHOOL (SPS-DISTRICT)</t>
  </si>
  <si>
    <t>300 ROY ST, SEATTLE, WA 98109</t>
  </si>
  <si>
    <t>THE MAXWELL HOTEL - SEATTLE</t>
  </si>
  <si>
    <t>4213 LEARY WAY NW, SEATTLE, WA 98107</t>
  </si>
  <si>
    <t>PEOPLES MINI-STORAGE</t>
  </si>
  <si>
    <t>9706 4TH AVE NE, SEATTLE, WA 98115</t>
  </si>
  <si>
    <t>Salal Credit Union Headquarters</t>
  </si>
  <si>
    <t>316 BROADWAY, SEATTLE, WA 98122</t>
  </si>
  <si>
    <t>CHILDHAVEN</t>
  </si>
  <si>
    <t>801 BROADWAY, SEATTLE, WA 98122</t>
  </si>
  <si>
    <t>SWEDISH MEDICAL CENTER FIRST HILL - Main Surgery</t>
  </si>
  <si>
    <t>SWEDISH MEDICAL CENTER FIRST HILL - North Tower &amp; Old Wings</t>
  </si>
  <si>
    <t>9877 40TH AVE S, SEATTLE, WA 98118</t>
  </si>
  <si>
    <t>98 NORFOLK</t>
  </si>
  <si>
    <t>1301 E YESLER WAY, SEATTLE, WA 98122</t>
  </si>
  <si>
    <t>GATZERT ELEMENTARY SCHOOL (SPS-DISTRICT)</t>
  </si>
  <si>
    <t>UNIVERSITY VILLAGE SHOPPING CENTER BLDG D</t>
  </si>
  <si>
    <t>35 S HANFORD ST, SEATTLE, WA 98134</t>
  </si>
  <si>
    <t>SEATTLE POTTERY</t>
  </si>
  <si>
    <t>159 S JACKSON ST, SEATTLE, WA 98104</t>
  </si>
  <si>
    <t>WASHINGTON SHOE BUILDING</t>
  </si>
  <si>
    <t>212 S JACKSON ST, SEATTLE, WA 98104</t>
  </si>
  <si>
    <t>U.S. RUBBER BLDG.</t>
  </si>
  <si>
    <t>200 SW MICHIGAN ST, SEATTLE, WA 98106</t>
  </si>
  <si>
    <t>200 SW MICHIGAN</t>
  </si>
  <si>
    <t>2707 RAINIER AVE S, SEATTLE, WA 98144</t>
  </si>
  <si>
    <t>QFC AND RITE AID DRUG STORE</t>
  </si>
  <si>
    <t>2650 NE 49TH ST, SEATTLE, WA 98105</t>
  </si>
  <si>
    <t>UNIVERSITY VILLAGE NORTH (PARKING GARAGE/RETAIL/STORAGE)</t>
  </si>
  <si>
    <t>309 S CLOVERDALE ST, SEATTLE, WA 98108</t>
  </si>
  <si>
    <t>CLOVERDALE BUSINESS PARK (BLDG D)</t>
  </si>
  <si>
    <t>303 S RIVER ST, SEATTLE, WA 98108</t>
  </si>
  <si>
    <t>WEST CORE RIVER STREET</t>
  </si>
  <si>
    <t>5005 3RD AVE S, SEATTLE, WA 98134</t>
  </si>
  <si>
    <t>MCKINSTRY HEADQUARTERS</t>
  </si>
  <si>
    <t>1919 6TH AVE S, SEATTLE, WA 98134</t>
  </si>
  <si>
    <t>GRAYBAR ELECTRIC</t>
  </si>
  <si>
    <t>1518 1ST AVE S, SEATTLE, WA 98134</t>
  </si>
  <si>
    <t>MC KINNON FURNITURE</t>
  </si>
  <si>
    <t>1051 1ST AVE S, SEATTLE, WA 98134</t>
  </si>
  <si>
    <t>DOT 17G_01 1051 BUILDING</t>
  </si>
  <si>
    <t>500 1ST AVE S, SEATTLE, WA 98104</t>
  </si>
  <si>
    <t>101 KING STREET</t>
  </si>
  <si>
    <t>1300 E COLUMBIA ST, SEATTLE, WA 98122</t>
  </si>
  <si>
    <t>SEATTLE UNIVERSITY - Laundry Bldg (LDRY)</t>
  </si>
  <si>
    <t>515 MINOR AVE, SEATTLE, WA 98104</t>
  </si>
  <si>
    <t>FIRST HILL MEDICAL BUILDING</t>
  </si>
  <si>
    <t>215 COLUMBIA ST, SEATTLE, WA 98104</t>
  </si>
  <si>
    <t>SEIU LOCAL 775- SEATTLE BUILDING</t>
  </si>
  <si>
    <t>720 2ND AVE, SEATTLE, WA 98104</t>
  </si>
  <si>
    <t>UNITED WAY</t>
  </si>
  <si>
    <t>1415 WESTERN AVE, SEATTLE, WA 98101</t>
  </si>
  <si>
    <t>MARKET SQUARE</t>
  </si>
  <si>
    <t>1419 3RD AVE, SEATTLE, WA 98101</t>
  </si>
  <si>
    <t>KRESS BUILDING</t>
  </si>
  <si>
    <t>301 PIKE ST, SEATTLE, WA 98101</t>
  </si>
  <si>
    <t>ROSS DRESS FOR LESS</t>
  </si>
  <si>
    <t>915 E PINE ST, SEATTLE, WA 98122</t>
  </si>
  <si>
    <t>ODD FELLOWS LODGE - RETAIL</t>
  </si>
  <si>
    <t>601 PINE ST, SEATTLE, WA 98101</t>
  </si>
  <si>
    <t>OLD NAVY</t>
  </si>
  <si>
    <t>2801 ALASKAN WAY, SEATTLE, WA 98121</t>
  </si>
  <si>
    <t>PIER 70</t>
  </si>
  <si>
    <t>190 QUEEN ANNE AVE N, SEATTLE, WA 98109</t>
  </si>
  <si>
    <t>190 QUEEN ANNE</t>
  </si>
  <si>
    <t>551 N 34TH ST, SEATTLE, WA 98103</t>
  </si>
  <si>
    <t>THE CANAL VIEW BUILDING</t>
  </si>
  <si>
    <t>2121 W COMMODORE WAY, SEATTLE, WA 98199</t>
  </si>
  <si>
    <t>SEA MARINE AND FISH SUPPLY CO</t>
  </si>
  <si>
    <t>1455 NW LEARY WAY, SEATTLE, WA 98107</t>
  </si>
  <si>
    <t>1455 LEARY BUILDING</t>
  </si>
  <si>
    <t>1000 4TH AVE S, SEATTLE, WA 98134</t>
  </si>
  <si>
    <t>SALVATION ARMY</t>
  </si>
  <si>
    <t>1220 4TH AVE S, SEATTLE, WA 98134</t>
  </si>
  <si>
    <t>KING COUNTY METRO RYERSON BASE VEHICLE MAINTENANCE AND OPERATIONS</t>
  </si>
  <si>
    <t>2230 4TH AVE S, SEATTLE, WA 98134</t>
  </si>
  <si>
    <t>PACIFIC IRON &amp; METAL</t>
  </si>
  <si>
    <t>2700 4TH AVE S, SEATTLE, WA 98134</t>
  </si>
  <si>
    <t>ESQUIN</t>
  </si>
  <si>
    <t>3623 6TH AVE S, SEATTLE, WA 98134</t>
  </si>
  <si>
    <t>OWL TRANSFER</t>
  </si>
  <si>
    <t>2400 8TH AVE S, SEATTLE, WA 98134</t>
  </si>
  <si>
    <t>NORTH COAST ELECTRIC ETC</t>
  </si>
  <si>
    <t>2440 6TH AVE S, SEATTLE, WA 98134</t>
  </si>
  <si>
    <t>INDUSTRIAL TRANSFER WHSE</t>
  </si>
  <si>
    <t>615 WESTERN AVE, SEATTLE, WA 98104</t>
  </si>
  <si>
    <t>WESTERN BUILDING</t>
  </si>
  <si>
    <t>1334 ALASKAN WAY, SEATTLE, WA 98101</t>
  </si>
  <si>
    <t>PUBLIC STORAGE (STORE 8495)</t>
  </si>
  <si>
    <t>401 ELLIOTT AVE W, SEATTLE, WA 98119</t>
  </si>
  <si>
    <t>401 ELLIOTT WEST</t>
  </si>
  <si>
    <t>1465 ELLIOTT AVE W, SEATTLE, WA 98119</t>
  </si>
  <si>
    <t>THE END OF ELLIOTT COMPLEX</t>
  </si>
  <si>
    <t>1523 15TH AVE W, SEATTLE, WA 98119</t>
  </si>
  <si>
    <t>STAPLES BUILDING</t>
  </si>
  <si>
    <t>2001 15TH AVE W, SEATTLE, WA 98119</t>
  </si>
  <si>
    <t>WHOLE FOODS INTERBAY</t>
  </si>
  <si>
    <t>PORT OF SEATTLE - TERMINAL 91 (P90 C-175 Cold storage)</t>
  </si>
  <si>
    <t>1900 W NICKERSON ST, SEATTLE, WA 98119</t>
  </si>
  <si>
    <t>PORT OF SEATTLE - FISHERMAN'S TERMINAL - C15 Fishermen's Center</t>
  </si>
  <si>
    <t>6737 CORSON AVE S, SEATTLE, WA 98108</t>
  </si>
  <si>
    <t>FINISHING TRADES INSTITUTE NW (ALLIED TRADES DUWAMISH)</t>
  </si>
  <si>
    <t>200 W MERCER ST, SEATTLE, WA 98119</t>
  </si>
  <si>
    <t>QUEEN ANNE SQUARE EAST</t>
  </si>
  <si>
    <t>2323 ELLIOTT AVE, SEATTLE, WA 98121</t>
  </si>
  <si>
    <t>2323 ELLIOTT - PARKING &amp; OFFICE</t>
  </si>
  <si>
    <t>217 PINE ST, SEATTLE, WA 98101</t>
  </si>
  <si>
    <t>OLYMPIC TOWER CONDOMINIUMS</t>
  </si>
  <si>
    <t>600 1ST AVE N, SEATTLE, WA 98109</t>
  </si>
  <si>
    <t>MARKETPLACE AT QUEEN ANNE SHOPPING CENTER</t>
  </si>
  <si>
    <t>2505 2ND AVE, SEATTLE, WA 98121</t>
  </si>
  <si>
    <t>LEGACY CENTRE &amp; ARBOR PLACE CONDO</t>
  </si>
  <si>
    <t>2629 SW ANDOVER ST, SEATTLE, WA 98126</t>
  </si>
  <si>
    <t>WEST SEATTLE HEALTH CLUB</t>
  </si>
  <si>
    <t>1633 WESTLAKE AVE N, SEATTLE, WA 98109</t>
  </si>
  <si>
    <t>1633 WESTLAKE BUILDING</t>
  </si>
  <si>
    <t>800 MAYNARD AVE S, SEATTLE, WA 98134</t>
  </si>
  <si>
    <t>RDA BUILDING</t>
  </si>
  <si>
    <t>605 1ST AVE, SEATTLE, WA 98104</t>
  </si>
  <si>
    <t>MUTUAL LIFE BUILDING</t>
  </si>
  <si>
    <t>7345 DELRIDGE WAY SW, SEATTLE, WA 98106</t>
  </si>
  <si>
    <t>HOME DEPOT</t>
  </si>
  <si>
    <t>1501 5TH AVE, SEATTLE, WA 98101</t>
  </si>
  <si>
    <t>1505 5TH AVE</t>
  </si>
  <si>
    <t>4101 AIRPORT WAY S, SEATTLE, WA 98108</t>
  </si>
  <si>
    <t>AIRPORT WAY SOUTH</t>
  </si>
  <si>
    <t>530 FAIRVIEW AVE N, SEATTLE, WA 98109</t>
  </si>
  <si>
    <t>BIOMED FAIRVIEW RESEARCH CENTER</t>
  </si>
  <si>
    <t>1100 NE 45TH ST, SEATTLE, WA 98105</t>
  </si>
  <si>
    <t>45TH STREET PLAZA</t>
  </si>
  <si>
    <t>815 AIRPORT WAY S, SEATTLE, WA 98134</t>
  </si>
  <si>
    <t>INscape ARTS BUILDING</t>
  </si>
  <si>
    <t>3546 W MARGINAL WAY SW, SEATTLE, WA 98106</t>
  </si>
  <si>
    <t xml:space="preserve">OFFICE &amp; STORAGE </t>
  </si>
  <si>
    <t>4100 W MARGINAL WAY SW, SEATTLE, WA 98106</t>
  </si>
  <si>
    <t>FERGUSON</t>
  </si>
  <si>
    <t>2929 16TH AVE SW, SEATTLE, WA 98134</t>
  </si>
  <si>
    <t xml:space="preserve">HARBOR ISLAND </t>
  </si>
  <si>
    <t>2245 1ST AVE S, SEATTLE, WA 98134</t>
  </si>
  <si>
    <t>GREEN ROOM</t>
  </si>
  <si>
    <t>1201 1ST AVE S, SEATTLE, WA 98134</t>
  </si>
  <si>
    <t>1201 BUILDING</t>
  </si>
  <si>
    <t>568 1ST AVE S, SEATTLE, WA 98134</t>
  </si>
  <si>
    <t>PROVIDENT BUILDING</t>
  </si>
  <si>
    <t>547 OCCIDENTAL AVE S, SEATTLE, WA 98104</t>
  </si>
  <si>
    <t>NORDIC COLD STORAGE COMPANY</t>
  </si>
  <si>
    <t>542 1ST AVE S, SEATTLE, WA 98104</t>
  </si>
  <si>
    <t>THE REEDO BUILDING</t>
  </si>
  <si>
    <t>1000 1ST AVE S, SEATTLE, WA 98134</t>
  </si>
  <si>
    <t>PALMER BLDG</t>
  </si>
  <si>
    <t>900 1ST AVE S, SEATTLE, WA 98134</t>
  </si>
  <si>
    <t>ROEBLING BLDG</t>
  </si>
  <si>
    <t>1750 OCCIDENTAL AVE S, SEATTLE, WA 98134</t>
  </si>
  <si>
    <t>UNITED WAREHOUSE CO</t>
  </si>
  <si>
    <t>270 S HANFORD ST, SEATTLE, WA 98134</t>
  </si>
  <si>
    <t>HULLIN TRANSFER BUILDING</t>
  </si>
  <si>
    <t>241 S LANDER ST, SEATTLE, WA 98134</t>
  </si>
  <si>
    <t>PACIFIC GALLERIES ANTIQUE MALL</t>
  </si>
  <si>
    <t>1064 4TH AVE S, SEATTLE, WA 98134</t>
  </si>
  <si>
    <t>PACIFIC OFFICE AUTOMATION (ROMAC INDUSTRIES WHSE)</t>
  </si>
  <si>
    <t>110 PREFONTAINE PL S, SEATTLE, WA 98104</t>
  </si>
  <si>
    <t>PREFONTAINE BUILDING</t>
  </si>
  <si>
    <t>240 2ND AVE S, SEATTLE, WA 98104</t>
  </si>
  <si>
    <t>Pacific Commercial Building</t>
  </si>
  <si>
    <t>157 YESLER WAY, SEATTLE, WA 98104</t>
  </si>
  <si>
    <t>INTERURBAN BUILDING (OLD SMITH TOWER ANNEX BUILDING)</t>
  </si>
  <si>
    <t>216 1ST AVE S, SEATTLE, WA 98104</t>
  </si>
  <si>
    <t>GRAND CENTRAL BUILDING</t>
  </si>
  <si>
    <t>105 S MAIN ST, SEATTLE, WA 98104</t>
  </si>
  <si>
    <t>GLOBE BUILDING</t>
  </si>
  <si>
    <t>100 S KING ST, SEATTLE, WA 98104</t>
  </si>
  <si>
    <t>WESTLAND BUILDING-DSHS</t>
  </si>
  <si>
    <t>419 OCCIDENTAL AVE S, SEATTLE, WA 98104</t>
  </si>
  <si>
    <t>F X MCRORY'S BUILDING</t>
  </si>
  <si>
    <t>111 S JACKSON ST, SEATTLE, WA 98104</t>
  </si>
  <si>
    <t>HERITAGE BUILDING</t>
  </si>
  <si>
    <t>9262 RAINIER AVE S, SEATTLE, WA 98118</t>
  </si>
  <si>
    <t>SAFEWAY 1965</t>
  </si>
  <si>
    <t>520 S BRANDON ST, SEATTLE, WA 98108</t>
  </si>
  <si>
    <t>NWCP BLDG U</t>
  </si>
  <si>
    <t>1700 WESTLAKE AVE N, SEATTLE, WA 98109</t>
  </si>
  <si>
    <t>LAKE UNION BUILDING &amp; YACHT HARBOR MARINA OFFICE BUILDING</t>
  </si>
  <si>
    <t>4100 4TH AVE S, SEATTLE, WA 98134</t>
  </si>
  <si>
    <t>MERLINO FOODS</t>
  </si>
  <si>
    <t>4601 6TH AVE S, SEATTLE, WA 98108</t>
  </si>
  <si>
    <t>Uwajimaya (Seattle 5)</t>
  </si>
  <si>
    <t>4225 2ND AVE S, SEATTLE, WA 98134</t>
  </si>
  <si>
    <t>CASCADE DESIGNS INC (Baja)</t>
  </si>
  <si>
    <t>5050 1ST AVE S, SEATTLE, WA 98134</t>
  </si>
  <si>
    <t>IRIDIO - (OLD WESTERN CARTAGE)</t>
  </si>
  <si>
    <t>220 S DAWSON ST, SEATTLE, WA 98134</t>
  </si>
  <si>
    <t>McKinstry 220 South Dawson</t>
  </si>
  <si>
    <t>424 S CLOVERDALE ST, SEATTLE, WA 98108</t>
  </si>
  <si>
    <t>424 S CLOVERDALE ST</t>
  </si>
  <si>
    <t>1201 N 96TH ST, SEATTLE, WA 98103</t>
  </si>
  <si>
    <t>IRON MOUNTAIN</t>
  </si>
  <si>
    <t>1536 N 115TH ST, SEATTLE, WA 98133</t>
  </si>
  <si>
    <t>MCMURRAY MEDICAL BUILDING</t>
  </si>
  <si>
    <t>11011 MERIDIAN AVE N, SEATTLE, WA 98133</t>
  </si>
  <si>
    <t>MERIDIAN MEDICAL PAVILION</t>
  </si>
  <si>
    <t>1300 DEXTER AVE N, SEATTLE, WA 98109</t>
  </si>
  <si>
    <t>PEMCO</t>
  </si>
  <si>
    <t>7115 W MARGINAL WAY SW, SEATTLE, WA 98106</t>
  </si>
  <si>
    <t>PACIFIC PLUMBING SUPPLY</t>
  </si>
  <si>
    <t>10700 MERIDIAN AVE N, SEATTLE, WA 98133</t>
  </si>
  <si>
    <t>NORTHWAY WEST BUILDING</t>
  </si>
  <si>
    <t>818 NE NORTHGATE WAY, SEATTLE, WA 98125</t>
  </si>
  <si>
    <t>NORTHGATE VILLAGE RETAIL</t>
  </si>
  <si>
    <t>2150 N 107TH ST, SEATTLE, WA 98133</t>
  </si>
  <si>
    <t>NORTHWAY SQUARE EAST</t>
  </si>
  <si>
    <t>617 EASTLAKE AVE E, SEATTLE, WA 98109</t>
  </si>
  <si>
    <t>EASTLAKE &amp; ROY - YALE CAMPUS</t>
  </si>
  <si>
    <t>1275 MERCER ST, SEATTLE, WA 98109</t>
  </si>
  <si>
    <t>BRIGHT HORIZONS</t>
  </si>
  <si>
    <t>7272 WEST MARGINAL WAY S, SEATTLE, WA 98108</t>
  </si>
  <si>
    <t>NORTHWEST CENTER INDUSTRIES</t>
  </si>
  <si>
    <t>2323 EASTLAKE AVE E, SEATTLE, WA 98102</t>
  </si>
  <si>
    <t>NORTHWEST BLDG</t>
  </si>
  <si>
    <t>1708 E PIKE ST, SEATTLE, WA 98122</t>
  </si>
  <si>
    <t>CENTURYLINK: EAST CO</t>
  </si>
  <si>
    <t>4915 25TH AVE NE, SEATTLE, WA 98105</t>
  </si>
  <si>
    <t>NORTHCUT LANDING</t>
  </si>
  <si>
    <t>900 POPLAR PL S, SEATTLE, WA 98144</t>
  </si>
  <si>
    <t>900 POPLAR BUILDING</t>
  </si>
  <si>
    <t>1130 RAINIER AVE S, SEATTLE, WA 98144</t>
  </si>
  <si>
    <t>1130 BUILDING DARIGOLD HQ</t>
  </si>
  <si>
    <t>1549 NE 145TH ST, SEATTLE, WA 98155</t>
  </si>
  <si>
    <t>QFC &amp; DOLLAR STORE</t>
  </si>
  <si>
    <t>3601 2ND AVE S, SEATTLE, WA 98134</t>
  </si>
  <si>
    <t>SOUTH SEATTLE DISTRIBUTION CENTER- 3601</t>
  </si>
  <si>
    <t>1110 E PINE ST, SEATTLE, WA 98122</t>
  </si>
  <si>
    <t>RICHMARK PRINTING</t>
  </si>
  <si>
    <t>11512 AURORA AVE N, SEATTLE, WA 98133</t>
  </si>
  <si>
    <t>PUBLIC STORAGE (STORE 21517)</t>
  </si>
  <si>
    <t>400 MERCER ST, SEATTLE, WA 98109</t>
  </si>
  <si>
    <t>400 MERCER STREET OFFICE BUILDING</t>
  </si>
  <si>
    <t>5933 6TH AVE S, SEATTLE, WA 98108</t>
  </si>
  <si>
    <t>RESOURCE CENTER</t>
  </si>
  <si>
    <t>6001 6TH AVE S, SEATTLE, WA 98108</t>
  </si>
  <si>
    <t>NWCP BLDG B</t>
  </si>
  <si>
    <t>410 S FRONT ST, SEATTLE, WA 98108</t>
  </si>
  <si>
    <t>NWCP BLDG A</t>
  </si>
  <si>
    <t>6795 EAST MARGINAL WAY S, SEATTLE, WA 98108</t>
  </si>
  <si>
    <t>SEATTLE DISTRIBUTION CENTER BLDG B</t>
  </si>
  <si>
    <t>4500 9TH AVE NE, SEATTLE, WA 98105</t>
  </si>
  <si>
    <t>UNIVERSITY CENTER</t>
  </si>
  <si>
    <t>1900 15TH AVE W, SEATTLE, WA 98119</t>
  </si>
  <si>
    <t>MAGNOLIA SELF STORAGE</t>
  </si>
  <si>
    <t>4609 14TH AVE NW, SEATTLE, WA 98107</t>
  </si>
  <si>
    <t>BALLARD BLOCK I - 4609 14th AVE NW</t>
  </si>
  <si>
    <t>1416 NW 46TH ST, SEATTLE, WA 98107</t>
  </si>
  <si>
    <t>Ballard Block I (1416 NW 4th St)</t>
  </si>
  <si>
    <t>5422 SHILSHOLE AVE NW, SEATTLE, WA 98107</t>
  </si>
  <si>
    <t>Ballard Warehouse</t>
  </si>
  <si>
    <t>2208 NW MARKET ST, SEATTLE, WA 98107</t>
  </si>
  <si>
    <t>BALLARD BUILDING</t>
  </si>
  <si>
    <t>5930 6TH AVE S, SEATTLE, WA 98108</t>
  </si>
  <si>
    <t>OREGON TILE AND MARBLE</t>
  </si>
  <si>
    <t>5900 4TH AVE S, SEATTLE, WA 98108</t>
  </si>
  <si>
    <t>NORTHWEST CORPORATE PARK DISTRIBUTION WAREHOUSE</t>
  </si>
  <si>
    <t>651 N 34TH ST, SEATTLE, WA 98103</t>
  </si>
  <si>
    <t>THE WATERSIDE BUILDING</t>
  </si>
  <si>
    <t>501 N 34TH ST, SEATTLE, WA 98103</t>
  </si>
  <si>
    <t>THE EVANSTON BUILDING</t>
  </si>
  <si>
    <t>400 N 34TH ST, SEATTLE, WA 98103</t>
  </si>
  <si>
    <t>THE BURKE BLDG</t>
  </si>
  <si>
    <t>13050 AURORA AVE N, SEATTLE, WA 98133</t>
  </si>
  <si>
    <t>Sprouts Farmer's Market</t>
  </si>
  <si>
    <t>13201 AURORA AVE N, SEATTLE, WA 98133</t>
  </si>
  <si>
    <t>AURORA SHOPPING CENTER</t>
  </si>
  <si>
    <t>1430 N 130TH ST, SEATTLE, WA 98133</t>
  </si>
  <si>
    <t>EXTRA SPACE SELF STORAGE</t>
  </si>
  <si>
    <t>1813 WESTLAKE AVE N, SEATTLE, WA 98109</t>
  </si>
  <si>
    <t>KCPQ</t>
  </si>
  <si>
    <t>3670 E MARGINAL WAY S, SEATTLE, WA 98134</t>
  </si>
  <si>
    <t>RESTAURANT DEPOT</t>
  </si>
  <si>
    <t>3639 MARTIN LUTHER KING JR WAY S, SEATTLE, WA 98144</t>
  </si>
  <si>
    <t>ASIAN COUNSELING and REFERRAL SERVICE BUILDING</t>
  </si>
  <si>
    <t>2964 SW AVALON WAY, SEATTLE, WA 98126</t>
  </si>
  <si>
    <t>PUBLIC STORAGE (STORE 8176)</t>
  </si>
  <si>
    <t>4245 ROOSEVELT WAY NE, SEATTLE, WA 98105</t>
  </si>
  <si>
    <t>4245 ROOSEVELT - UW MEDICAL CENTER</t>
  </si>
  <si>
    <t>200 1ST AVE W, SEATTLE, WA 98119</t>
  </si>
  <si>
    <t>FIRST WEST BUILDING</t>
  </si>
  <si>
    <t>201 QUEEN ANNE AVE N, SEATTLE, WA 98109</t>
  </si>
  <si>
    <t>QUEEN ANNE PLAZA</t>
  </si>
  <si>
    <t>100 W HARRISON ST, SEATTLE, WA 98119</t>
  </si>
  <si>
    <t>SOUTH TOWER</t>
  </si>
  <si>
    <t>NORTH TOWER</t>
  </si>
  <si>
    <t>200 W THOMAS ST, SEATTLE, WA 98119</t>
  </si>
  <si>
    <t>200 WEST THOMAS BUILDING</t>
  </si>
  <si>
    <t>415 1ST AVE N, SEATTLE, WA 98109</t>
  </si>
  <si>
    <t>QUEEN ANNE STATION</t>
  </si>
  <si>
    <t>428 WESTLAKE AVE N, SEATTLE, WA 98109</t>
  </si>
  <si>
    <t>428 WESTLAKE BUILDING</t>
  </si>
  <si>
    <t>960 REPUBLICAN ST, SEATTLE, WA 98109</t>
  </si>
  <si>
    <t>ROSEN BUILDING</t>
  </si>
  <si>
    <t>425 PONTIUS AVE N, SEATTLE, WA 98109</t>
  </si>
  <si>
    <t>425 PONTIUS</t>
  </si>
  <si>
    <t>4045 DELRIDGE WAY SW, SEATTLE, WA 98106</t>
  </si>
  <si>
    <t>DELRIDGE BUILDING</t>
  </si>
  <si>
    <t>9750 3RD AVE NE, SEATTLE, WA 98115</t>
  </si>
  <si>
    <t>NORTHGATE OFFICE BUILDING</t>
  </si>
  <si>
    <t>9725 3RD AVE NE, SEATTLE, WA 98115</t>
  </si>
  <si>
    <t>NORTHGATE EXECUTIVE CENTER C</t>
  </si>
  <si>
    <t>155 NE 100TH ST, SEATTLE, WA 98125</t>
  </si>
  <si>
    <t>NORTHGATE EXECUTIVE CENTER B</t>
  </si>
  <si>
    <t>1441 N 34TH ST, SEATTLE, WA 98103</t>
  </si>
  <si>
    <t>1441 LAKE UNION CENTER</t>
  </si>
  <si>
    <t>701 DEXTER AVE N, SEATTLE, WA 98109</t>
  </si>
  <si>
    <t>701 DEXTER BUILDING</t>
  </si>
  <si>
    <t>1144 EASTLAKE AVE E, SEATTLE, WA 98109</t>
  </si>
  <si>
    <t>1144 EASTLAKE BUILDING</t>
  </si>
  <si>
    <t>6000 6TH AVE S, SEATTLE, WA 98108</t>
  </si>
  <si>
    <t>WASHINGTON STATE FERRIES</t>
  </si>
  <si>
    <t>200 TAYLOR AVE N, SEATTLE, WA 98109</t>
  </si>
  <si>
    <t>THE EXECUTIVE INN - SEATTLE</t>
  </si>
  <si>
    <t>909 UNIVERSITY ST, SEATTLE, WA 98101</t>
  </si>
  <si>
    <t>VIRGINIA MASON - Health Resources Building</t>
  </si>
  <si>
    <t>2013 4TH AVE, SEATTLE, WA 98121</t>
  </si>
  <si>
    <t>MARSHALL BUILDING/DAHLIA LOUNGE</t>
  </si>
  <si>
    <t>2200 ALASKAN WAY, SEATTLE, WA 98121</t>
  </si>
  <si>
    <t>PORT OF SEATTLE - WORLD TRADE CENTER-WEST</t>
  </si>
  <si>
    <t>1500 6TH AVE, SEATTLE, WA 98101</t>
  </si>
  <si>
    <t>MERIDIAN CENTER WEST</t>
  </si>
  <si>
    <t>110 UNION ST, SEATTLE, WA 98101</t>
  </si>
  <si>
    <t>POLL BUILDING</t>
  </si>
  <si>
    <t>1417 4TH AVE, SEATTLE, WA 98101</t>
  </si>
  <si>
    <t>MIKEN BLDG.</t>
  </si>
  <si>
    <t>425 PIKE ST, SEATTLE, WA 98101</t>
  </si>
  <si>
    <t>WASHINGTON FEDERAL BUILDING</t>
  </si>
  <si>
    <t>413 PINE ST, SEATTLE, WA 98101</t>
  </si>
  <si>
    <t xml:space="preserve">5TH &amp; PINE </t>
  </si>
  <si>
    <t>1524 5TH AVE, SEATTLE, WA 98101</t>
  </si>
  <si>
    <t>O'SHEA BUILDING/GAP</t>
  </si>
  <si>
    <t>5301 SHILSHOLE AVE NW, SEATTLE, WA 98107</t>
  </si>
  <si>
    <t>SALMON BAY CENTER 5301</t>
  </si>
  <si>
    <t>4205 9TH AVE NW, SEATTLE, WA 98107</t>
  </si>
  <si>
    <t>FERGUSON TERMINAL</t>
  </si>
  <si>
    <t>500 YALE AVE N, SEATTLE, WA 98109</t>
  </si>
  <si>
    <t>500 YALE AVENUE NORTH</t>
  </si>
  <si>
    <t>920 N 137TH ST, SEATTLE, WA 98133</t>
  </si>
  <si>
    <t>EUROPEAN SOAPS, LTD</t>
  </si>
  <si>
    <t>8300 MILITARY RD S, SEATTLE, WA 98108</t>
  </si>
  <si>
    <t>THAW BUILDING</t>
  </si>
  <si>
    <t>520 2ND AVE, SEATTLE, WA 98104</t>
  </si>
  <si>
    <t>COLLINS BUILDING</t>
  </si>
  <si>
    <t>9999 HOLMAN RD NW, SEATTLE, WA 98177</t>
  </si>
  <si>
    <t>QFC HOLMAN ROAD</t>
  </si>
  <si>
    <t>3005 1ST AVE, SEATTLE, WA 98121</t>
  </si>
  <si>
    <t>3005 1ST AVE BUILDING</t>
  </si>
  <si>
    <t>1800 TERRY AVE, SEATTLE, WA 98101</t>
  </si>
  <si>
    <t>SEATTLE VAULT SELF STORAGE</t>
  </si>
  <si>
    <t>4311 11TH AVE NE, SEATTLE, WA 98105</t>
  </si>
  <si>
    <t>4311 11th Avenue NE</t>
  </si>
  <si>
    <t>1107 NE 45TH ST, SEATTLE, WA 98105</t>
  </si>
  <si>
    <t>UNIVERSITY DISTRICT BUILDING</t>
  </si>
  <si>
    <t>4326 UNIVERSITY WAY NE, SEATTLE, WA 98105</t>
  </si>
  <si>
    <t>UNIVERSITY BOOK STORE</t>
  </si>
  <si>
    <t>1101 2ND AVE, SEATTLE, WA 98101</t>
  </si>
  <si>
    <t>1101 SECOND AVE OFFICE BUILDING</t>
  </si>
  <si>
    <t>1015 2ND AVE, SEATTLE, WA 98104</t>
  </si>
  <si>
    <t>FEDERAL RESERVE BUILDING</t>
  </si>
  <si>
    <t>600 1ST AVE, SEATTLE, WA 98104</t>
  </si>
  <si>
    <t>PIONEER BUILDING</t>
  </si>
  <si>
    <t>615 2ND AVE, SEATTLE, WA 98104</t>
  </si>
  <si>
    <t>BRODERICK BUILDING</t>
  </si>
  <si>
    <t>414 OLIVE WAY, SEATTLE, WA 98101</t>
  </si>
  <si>
    <t>TIMES SQUARE BUILDING (THE VANCE CORPORATION)</t>
  </si>
  <si>
    <t>603 STEWART ST, SEATTLE, WA 98101</t>
  </si>
  <si>
    <t>LLOYD BUILDING</t>
  </si>
  <si>
    <t>200 CEDAR ST, SEATTLE, WA 98121</t>
  </si>
  <si>
    <t>GRANGE OFFICE PLAZA</t>
  </si>
  <si>
    <t>2807 3RD AVE, SEATTLE, WA 98121</t>
  </si>
  <si>
    <t>KIRO-TV</t>
  </si>
  <si>
    <t>1003 ALASKAN WAY, SEATTLE, WA 98104</t>
  </si>
  <si>
    <t>PIER 54</t>
  </si>
  <si>
    <t>1201 AMGEN CT W, SEATTLE, WA 98119</t>
  </si>
  <si>
    <t>EXPEDIA - Building E (CUB)</t>
  </si>
  <si>
    <t>EXPEDIA - Building A</t>
  </si>
  <si>
    <t>1600 W ARMORY WAY, SEATTLE, WA 98119</t>
  </si>
  <si>
    <t>WA ARMY NAT'L GUARD</t>
  </si>
  <si>
    <t>PORT OF SEATTLE - TERMINAL 91 (P90 C-173)</t>
  </si>
  <si>
    <t>520 NE RAVENNA BLVD, SEATTLE, WA 98115</t>
  </si>
  <si>
    <t>MARSHALL, JOHN (SPS-DISTRICT)</t>
  </si>
  <si>
    <t>2401 S IRVING ST, SEATTLE, WA 98144</t>
  </si>
  <si>
    <t>THURGOOD MARSHALL (SPS-DISTRICT)</t>
  </si>
  <si>
    <t>2424 7TH AVE W, SEATTLE, WA 98119</t>
  </si>
  <si>
    <t>FRANTZ H COE ELEMENTARY SCHOOL (SPS-DISTRICT)</t>
  </si>
  <si>
    <t>339 W BERTONA ST, SEATTLE, WA 98119</t>
  </si>
  <si>
    <t>SEATTLE PACIFIC UNIVERSITY - Eaton Hall (Science Bldg)</t>
  </si>
  <si>
    <t>3311 NE 60TH ST, SEATTLE, WA 98115</t>
  </si>
  <si>
    <t>BRYANT ELEMENTARY (SPS-DISTRICT)</t>
  </si>
  <si>
    <t>4550 15TH AVE NE, SEATTLE, WA 98105</t>
  </si>
  <si>
    <t>UNIVERSITY PRESBY CHURCH</t>
  </si>
  <si>
    <t>4505 16TH AVE NE, SEATTLE, WA 98105</t>
  </si>
  <si>
    <t>UNIV CONGREGATIONAL CHURCH</t>
  </si>
  <si>
    <t>12360 LAKE CITY WAY NE, SEATTLE, WA 98125</t>
  </si>
  <si>
    <t>LAKE CITY CENTER</t>
  </si>
  <si>
    <t>5031 UNIVERSITY WAY NE, SEATTLE, WA 98105</t>
  </si>
  <si>
    <t>UNIVERSITY HTS CENTER</t>
  </si>
  <si>
    <t>300 9TH AVE, SEATTLE, WA 98104</t>
  </si>
  <si>
    <t>Harborview Hall (KC building)</t>
  </si>
  <si>
    <t>3616 STONE WAY N, SEATTLE, WA 98103</t>
  </si>
  <si>
    <t>PUBLIC STORAGE (STORE 27020)</t>
  </si>
  <si>
    <t>1012 SW TRENTON ST, SEATTLE, WA 98106</t>
  </si>
  <si>
    <t>HIGHLAND PARK SCHOOL (SPS-DISTRICT)</t>
  </si>
  <si>
    <t>500 17TH AVE, SEATTLE, WA 98122</t>
  </si>
  <si>
    <t>SWEDISH MEDICAL CENTER CHERRY HILL - Providence Professional Bldg</t>
  </si>
  <si>
    <t>301 NE 103RD ST, SEATTLE, WA 98125</t>
  </si>
  <si>
    <t>THORNTON CINEMA BUILDING &amp; PARKING GARAGE</t>
  </si>
  <si>
    <t>1420 S TRENTON ST, SEATTLE, WA 98108</t>
  </si>
  <si>
    <t>BOEING SOUTH PARK TRAINING FACILITY (BLDG 15-01)</t>
  </si>
  <si>
    <t>3235 16TH AVE SW, SEATTLE, WA 98134</t>
  </si>
  <si>
    <t>HARBOR ISLAND WAREHOUSE - KING COUNTY</t>
  </si>
  <si>
    <t>7201 BEACON AVE S, SEATTLE, WA 98108</t>
  </si>
  <si>
    <t>VAN ASSELT SCHOOL (SPS-DISTRICT)</t>
  </si>
  <si>
    <t>504 NE 95TH ST, SEATTLE, WA 98115</t>
  </si>
  <si>
    <t>OLYMPIC VIEW (SPS-DISTRICT)</t>
  </si>
  <si>
    <t>2140 N NORTHGATE WAY, SEATTLE, WA 98133</t>
  </si>
  <si>
    <t>HOTEL NEXUS - NORTHGATE</t>
  </si>
  <si>
    <t>4320 SW MYRTLE ST, SEATTLE, WA 98136</t>
  </si>
  <si>
    <t>GATEWOOD ELEMENTARY SCHOOL (SPS-DISTRICT)</t>
  </si>
  <si>
    <t>7501 13TH AVE NW, SEATTLE, WA 98117</t>
  </si>
  <si>
    <t>WHITTIER ELEMENTARY (SPS-DISTRICT)</t>
  </si>
  <si>
    <t>860 TERRY AVE N, SEATTLE, WA 98109</t>
  </si>
  <si>
    <t>ARMORY BUILDING (MOHAI)</t>
  </si>
  <si>
    <t>1150 FAIRVIEW AVE N, SEATTLE, WA 98109</t>
  </si>
  <si>
    <t>SILVER CLOUD INN LAKE UNION</t>
  </si>
  <si>
    <t>6343 35TH AVE SW, SEATTLE, WA 98126</t>
  </si>
  <si>
    <t>U-HAUL RENTALS &amp; MINI-STORAGE</t>
  </si>
  <si>
    <t>6725 45TH AVE S, SEATTLE, WA 98118</t>
  </si>
  <si>
    <t>MARTIN LUTHER KING JR (BRIGHTON) ELEMENTARY SCHOOL (SPS-DISTRICT)</t>
  </si>
  <si>
    <t>3014 NW 67TH ST, SEATTLE, WA 98117</t>
  </si>
  <si>
    <t>WEBSTER SCHOOL (SPS-DISTRICT)</t>
  </si>
  <si>
    <t>2600 SW BARTON ST, SEATTLE, WA 98126</t>
  </si>
  <si>
    <t>WESTWOOD VILLAGE - BLDG B</t>
  </si>
  <si>
    <t>WESTWOOD VILLAGE - BLDG A</t>
  </si>
  <si>
    <t>3226 6TH AVE W, SEATTLE, WA 98119</t>
  </si>
  <si>
    <t>SEATTLE PACIFIC UNIVERSITY - Ames Library RPTS W/25251</t>
  </si>
  <si>
    <t>1111 E MADISON ST, SEATTLE, WA 98122</t>
  </si>
  <si>
    <t>MADISON SELF STORAGE</t>
  </si>
  <si>
    <t>1560 N 115TH ST, SEATTLE, WA 98133</t>
  </si>
  <si>
    <t>NORTHWEST HOSPITAL &amp; MEDICAL CENTER - Medical Office Building #4</t>
  </si>
  <si>
    <t>1550 N 115TH ST, SEATTLE, WA 98133</t>
  </si>
  <si>
    <t>NORTHWEST HOSPITAL &amp; MEDICAL CENTER - Wing E (Bldg. #3)</t>
  </si>
  <si>
    <t>301 NE NORTHGATE WAY, SEATTLE, WA 98125</t>
  </si>
  <si>
    <t>BED BATH &amp; BEYOND, DSW - NORTHGATE MALL</t>
  </si>
  <si>
    <t>7343 E MARGINAL WAY S, SEATTLE, WA 98108</t>
  </si>
  <si>
    <t>WEBSTER ST BUILDING</t>
  </si>
  <si>
    <t>144 NW 80TH ST, SEATTLE, WA 98117</t>
  </si>
  <si>
    <t>GREENWOOD ELEMENTARY (SPS-DISTRICT)</t>
  </si>
  <si>
    <t>3469 3RD AVE W, SEATTLE, WA 98119</t>
  </si>
  <si>
    <t>SEATTLE PACIFIC UNIVERSITY - Otto Miller Hall</t>
  </si>
  <si>
    <t>3800 S OTHELLO ST, SEATTLE, WA 98118</t>
  </si>
  <si>
    <t>UNION GOSPEL MISSION ASSN</t>
  </si>
  <si>
    <t>8311 BEACON AVE S, SEATTLE, WA 98118</t>
  </si>
  <si>
    <t>VAN ASSELT ELEMENTARY @ AAA (SPS-DISTRICT)</t>
  </si>
  <si>
    <t>1121 33RD AVE, SEATTLE, WA 98122</t>
  </si>
  <si>
    <t>MADRONA SCHOOL (SPS-DISTRICT)</t>
  </si>
  <si>
    <t>9709 60TH AVE S, SEATTLE, WA 98118</t>
  </si>
  <si>
    <t>EMERSON ELEMENTARY SCHOOL (SPS-DISTRICT)</t>
  </si>
  <si>
    <t>6901 SAND POINT WAY NE, SEATTLE, WA 98115</t>
  </si>
  <si>
    <t>SEATTLE CHILDREN'S HOSPITAL (ADMIN BLDG)</t>
  </si>
  <si>
    <t>801 E PINE ST, SEATTLE, WA 98122</t>
  </si>
  <si>
    <t>SEATTLE CENTRAL COLLEGE - FINE ARTS BLDG</t>
  </si>
  <si>
    <t>719 S KING ST, SEATTLE, WA 98104</t>
  </si>
  <si>
    <t>WING LUKE MUSEUM/KONG YICK BLDG.</t>
  </si>
  <si>
    <t>7755 E MARGINAL WAY S, SEATTLE, WA 98108</t>
  </si>
  <si>
    <t>BOEING PLANT 2 CAFETERIA/THEATRE (BLDG 2-22)</t>
  </si>
  <si>
    <t>5601 5TH AVE NW, SEATTLE, WA 98107</t>
  </si>
  <si>
    <t>WEST WOODLAND PARK ELEMENTARY (SPS-DISTRICT)</t>
  </si>
  <si>
    <t>1801 NW MARKET ST, SEATTLE, WA 98107</t>
  </si>
  <si>
    <t>SWEDISH MEDICAL CENTER BALLARD - Plaza Building</t>
  </si>
  <si>
    <t>3414 3RD AVE W, SEATTLE, WA 98119</t>
  </si>
  <si>
    <t>SEATTLE PACIFIC UNIVERSITY - Royal Brougham Pavilion</t>
  </si>
  <si>
    <t>3921 LINDEN AVE N, SEATTLE, WA 98103</t>
  </si>
  <si>
    <t>B F DAY ELEMENTARY (SPS-DISTRICT)</t>
  </si>
  <si>
    <t>13300 STONE AVE N, SEATTLE, WA 98133</t>
  </si>
  <si>
    <t>7066-Seattle-Northgate</t>
  </si>
  <si>
    <t>14115 AURORA AVE N, SEATTLE, WA 98133</t>
  </si>
  <si>
    <t>HOLIDAY INN EXPRESS - SEATTLE NORTH</t>
  </si>
  <si>
    <t>4401 E MARGINAL WAY S, SEATTLE, WA 98134</t>
  </si>
  <si>
    <t xml:space="preserve">WA STATE LIQUOR CONTROL BOARD ADDITION </t>
  </si>
  <si>
    <t>1208 NE 64TH ST, SEATTLE, WA 98115</t>
  </si>
  <si>
    <t>CENTURYLINK: LAKEVIEW MAIN</t>
  </si>
  <si>
    <t>1915 1ST AVE W, SEATTLE, WA 98119</t>
  </si>
  <si>
    <t>MCCLURE MIDDLE (SPS-DISTRICT)</t>
  </si>
  <si>
    <t>5215 46TH AVE S, SEATTLE, WA 98118</t>
  </si>
  <si>
    <t>ORCA AT WHITWORTH ELEMENTARY SCHOOL (SPS-DISTRICT)</t>
  </si>
  <si>
    <t>3301 S HORTON ST, SEATTLE, WA 98144</t>
  </si>
  <si>
    <t>MUIR ELEMENTARY SCHOOL(SPS-DISTRICT)</t>
  </si>
  <si>
    <t>2100 24TH AVE S, SEATTLE, WA 98144</t>
  </si>
  <si>
    <t>THE 2100 BUILDING</t>
  </si>
  <si>
    <t>1901 SW GENESEE ST, SEATTLE, WA 98106</t>
  </si>
  <si>
    <t>PATHFINDER/COOPER SCHOOL (SPS-DISTRICT)</t>
  </si>
  <si>
    <t>4140 ROOSEVELT WAY NE, SEATTLE, WA 98105</t>
  </si>
  <si>
    <t>UNIVERSITY INN</t>
  </si>
  <si>
    <t>425 QUEEN ANNE AVE N, SEATTLE, WA 98109</t>
  </si>
  <si>
    <t>THE MEDITERRANEAN INN</t>
  </si>
  <si>
    <t>221 1ST AVE W, SEATTLE, WA 98119</t>
  </si>
  <si>
    <t>SCRIPPS BUILDING - 221 FIRST AVENUE WEST</t>
  </si>
  <si>
    <t>401 MERCER ST, SEATTLE, WA 98109</t>
  </si>
  <si>
    <t>KCTS 9</t>
  </si>
  <si>
    <t>921 TERRY AVE, SEATTLE, WA 98104</t>
  </si>
  <si>
    <t>PUGET SOUND BLOOD CENTER</t>
  </si>
  <si>
    <t>900 MADISON ST, SEATTLE, WA 98104</t>
  </si>
  <si>
    <t>SORRENTO HOTEL</t>
  </si>
  <si>
    <t>3701 SW 104TH ST, SEATTLE, WA 98146</t>
  </si>
  <si>
    <t>ARBOR HEIGHTS ELEMENTARY SCHOOL (SPS-DISTRICT)</t>
  </si>
  <si>
    <t>207 PONTIUS AVE N, SEATTLE, WA 98109</t>
  </si>
  <si>
    <t>SCCA - ALLIANCE HOUSE</t>
  </si>
  <si>
    <t>13023 GREENWOOD AVE N, SEATTLE, WA 98133</t>
  </si>
  <si>
    <t>FOSS HOME AND VILLAGE</t>
  </si>
  <si>
    <t>1700 E CHERRY ST, SEATTLE, WA 98122</t>
  </si>
  <si>
    <t>WA DEPT OF SOCIAL &amp; HEALTH SERVICES</t>
  </si>
  <si>
    <t>1016 E MARION ST, SEATTLE, WA 98122</t>
  </si>
  <si>
    <t>SEATTLE UNIVERSITY - Pigott Hall (PIGT)</t>
  </si>
  <si>
    <t>601 ROY ST, SEATTLE, WA 98109</t>
  </si>
  <si>
    <t>FOUR POINTS SHERATON SEATTLE CENTER</t>
  </si>
  <si>
    <t>1617 INTERLAKEN DR E, SEATTLE, WA 98112</t>
  </si>
  <si>
    <t>SEATTLE HEBREW ACADEMY</t>
  </si>
  <si>
    <t>226 AURORA AVE N, SEATTLE, WA 98109</t>
  </si>
  <si>
    <t>FAIRFIELD INN</t>
  </si>
  <si>
    <t>618 JOHN ST, SEATTLE, WA 98109</t>
  </si>
  <si>
    <t>QUALITY INN &amp; SUITES - SEATTLE</t>
  </si>
  <si>
    <t>86 PINE ST, SEATTLE, WA 98101</t>
  </si>
  <si>
    <t>INN AT THE MARKET</t>
  </si>
  <si>
    <t>1531 7TH AVE, SEATTLE, WA 98101</t>
  </si>
  <si>
    <t>ROOSEVELT HOTEL</t>
  </si>
  <si>
    <t>107 PINE ST, SEATTLE, WA 98101</t>
  </si>
  <si>
    <t>PALIHOTEL</t>
  </si>
  <si>
    <t>1401 3RD AVE, SEATTLE, WA 98101</t>
  </si>
  <si>
    <t>MANN BUILDING/WILD GINGER/TRIPLE DOOR</t>
  </si>
  <si>
    <t>1518 3RD AVE, SEATTLE, WA 98101</t>
  </si>
  <si>
    <t>GIBRALTAR TOWER</t>
  </si>
  <si>
    <t>1525 4TH AVE, SEATTLE, WA 98101</t>
  </si>
  <si>
    <t>CENTURY SQUARE RETAIL</t>
  </si>
  <si>
    <t>1513 5TH AVE, SEATTLE, WA 98101</t>
  </si>
  <si>
    <t>5TH &amp; PINE</t>
  </si>
  <si>
    <t>11 VINE ST, SEATTLE, WA 98121</t>
  </si>
  <si>
    <t>VINE ST MINI STORAGE</t>
  </si>
  <si>
    <t>2524 16TH AVE S, SEATTLE, WA 98144</t>
  </si>
  <si>
    <t>EL CENTRO DE LA RAZA</t>
  </si>
  <si>
    <t>4017 26TH AVE W, SEATTLE, WA 98199</t>
  </si>
  <si>
    <t>LAWTON ELEMENTARY SCHOOL (SPS-DISTRICT)</t>
  </si>
  <si>
    <t>5036 25TH AVE NE, SEATTLE, WA 98105</t>
  </si>
  <si>
    <t>SILVER CLOUD INN UNIVERSITY</t>
  </si>
  <si>
    <t>4649 SUNNYSIDE AVE N, SEATTLE, WA 98103</t>
  </si>
  <si>
    <t>HOUSE OF GOOD SHEPHERD</t>
  </si>
  <si>
    <t>201 GARFIELD ST, SEATTLE, WA 98109</t>
  </si>
  <si>
    <t>JOHN HAY ELEMENTARY SCHOOL (SPS-DISTRICT)</t>
  </si>
  <si>
    <t>2200 5TH AVE, SEATTLE, WA 98121</t>
  </si>
  <si>
    <t>HOTEL FIVE</t>
  </si>
  <si>
    <t>4242 ROOSEVELT WAY NE, SEATTLE, WA 98105</t>
  </si>
  <si>
    <t>WATERTOWN HOTEL</t>
  </si>
  <si>
    <t>5101 S GRAHAM ST, SEATTLE, WA 98118</t>
  </si>
  <si>
    <t>GRAHAM HILL ELEMENTARY SCHOOL (SPS-DISTRICT)</t>
  </si>
  <si>
    <t>810 4TH AVE, SEATTLE, WA 98104</t>
  </si>
  <si>
    <t>RAINIER CLUB (HISTORICAL LANDMARK)</t>
  </si>
  <si>
    <t>1100 5TH AVE, SEATTLE, WA 98101</t>
  </si>
  <si>
    <t>HOTEL VINTAGE PARK</t>
  </si>
  <si>
    <t>400 SPRING ST, SEATTLE, WA 98104</t>
  </si>
  <si>
    <t>EXECUTIVE PACIFIC PLAZA</t>
  </si>
  <si>
    <t>1619 9TH AVE, SEATTLE, WA 98101</t>
  </si>
  <si>
    <t>CAMLIN WORLDMARK HOTEL</t>
  </si>
  <si>
    <t>620 STEWART ST, SEATTLE, WA 98101</t>
  </si>
  <si>
    <t>HOTEL MAX</t>
  </si>
  <si>
    <t>724 PINE ST, SEATTLE, WA 98101</t>
  </si>
  <si>
    <t>PARAMOUNT HOTEL</t>
  </si>
  <si>
    <t>405 OLIVE WAY, SEATTLE, WA 98101</t>
  </si>
  <si>
    <t>MAYFLOWER PARK HOTEL</t>
  </si>
  <si>
    <t>Enforcement Begins</t>
  </si>
  <si>
    <t>Tune-Up Deadline</t>
  </si>
  <si>
    <t>Tune-Up Status</t>
  </si>
  <si>
    <t>Cohort</t>
  </si>
  <si>
    <t>Non-residential GFA</t>
  </si>
  <si>
    <t>Address</t>
  </si>
  <si>
    <t>Building Name</t>
  </si>
  <si>
    <t>OSE Building ID</t>
  </si>
  <si>
    <t>Version updated: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</si>
</sst>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liance\BTU%20Compliance%20Tracker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hort%203%20and%204%20compliance%20status%20for%20TUSs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une-Ups/Compliance/BTU%20Compliance%20Tracker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SummaryData"/>
      <sheetName val="SubmitMethod"/>
      <sheetName val="Old Summary Data"/>
      <sheetName val="Compliance Trends"/>
      <sheetName val="SourceData"/>
      <sheetName val="BTU Compliance Tracker_Maste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ress and Non-res GFA"/>
      <sheetName val="Tracker"/>
      <sheetName val="Sheet1"/>
    </sheetNames>
    <sheetDataSet>
      <sheetData sheetId="0"/>
      <sheetData sheetId="1"/>
      <sheetData sheetId="2">
        <row r="2">
          <cell r="A2">
            <v>1</v>
          </cell>
          <cell r="B2" t="str">
            <v>Yes</v>
          </cell>
          <cell r="C2" t="str">
            <v>MAYFLOWER PARK HOTEL</v>
          </cell>
          <cell r="D2" t="str">
            <v>TU2020</v>
          </cell>
          <cell r="E2" t="str">
            <v>Compliant</v>
          </cell>
          <cell r="F2" t="str">
            <v>BTU</v>
          </cell>
          <cell r="G2">
            <v>44105</v>
          </cell>
          <cell r="H2">
            <v>44287</v>
          </cell>
          <cell r="I2">
            <v>44470</v>
          </cell>
        </row>
        <row r="3">
          <cell r="A3">
            <v>2</v>
          </cell>
          <cell r="B3" t="str">
            <v>Yes</v>
          </cell>
          <cell r="C3" t="str">
            <v>PARAMOUNT HOTEL</v>
          </cell>
          <cell r="D3" t="str">
            <v>TU2020</v>
          </cell>
          <cell r="E3" t="str">
            <v>Compliant</v>
          </cell>
          <cell r="F3" t="str">
            <v>BTU</v>
          </cell>
          <cell r="G3">
            <v>44105</v>
          </cell>
          <cell r="H3">
            <v>44287</v>
          </cell>
          <cell r="I3">
            <v>44470</v>
          </cell>
        </row>
        <row r="4">
          <cell r="A4">
            <v>5</v>
          </cell>
          <cell r="B4" t="str">
            <v>Yes</v>
          </cell>
          <cell r="C4" t="str">
            <v>HOTEL MAX</v>
          </cell>
          <cell r="D4" t="str">
            <v>TU2021</v>
          </cell>
          <cell r="E4" t="str">
            <v>Compliant</v>
          </cell>
          <cell r="F4" t="str">
            <v>BTU</v>
          </cell>
          <cell r="G4">
            <v>44287</v>
          </cell>
          <cell r="H4">
            <v>44470</v>
          </cell>
          <cell r="I4">
            <v>44652</v>
          </cell>
        </row>
        <row r="5">
          <cell r="A5">
            <v>10</v>
          </cell>
          <cell r="B5" t="str">
            <v>No</v>
          </cell>
          <cell r="C5" t="str">
            <v>CAMLIN WORLDMARK HOTEL</v>
          </cell>
          <cell r="D5" t="str">
            <v>TU2020</v>
          </cell>
          <cell r="E5" t="str">
            <v>Not Submitted</v>
          </cell>
          <cell r="F5" t="str">
            <v>BTU</v>
          </cell>
          <cell r="G5">
            <v>44470</v>
          </cell>
          <cell r="H5">
            <v>44652</v>
          </cell>
          <cell r="I5">
            <v>44835</v>
          </cell>
        </row>
        <row r="6">
          <cell r="A6">
            <v>10</v>
          </cell>
          <cell r="B6" t="str">
            <v>Yes</v>
          </cell>
          <cell r="C6" t="str">
            <v>CAMLIN WORLDMARK HOTEL</v>
          </cell>
          <cell r="D6" t="str">
            <v>TU2020</v>
          </cell>
          <cell r="E6" t="str">
            <v>Approved</v>
          </cell>
          <cell r="F6" t="str">
            <v>EXT (COVID-19)</v>
          </cell>
          <cell r="G6">
            <v>44470</v>
          </cell>
          <cell r="H6">
            <v>44652</v>
          </cell>
          <cell r="I6">
            <v>44835</v>
          </cell>
        </row>
        <row r="7">
          <cell r="A7">
            <v>17</v>
          </cell>
          <cell r="B7" t="str">
            <v>Yes</v>
          </cell>
          <cell r="C7" t="str">
            <v>EXECUTIVE PACIFIC PLAZA</v>
          </cell>
          <cell r="D7" t="str">
            <v>TU2021</v>
          </cell>
          <cell r="E7" t="str">
            <v>Approved</v>
          </cell>
          <cell r="F7" t="str">
            <v>EXT (COVID-19)</v>
          </cell>
          <cell r="G7">
            <v>44652</v>
          </cell>
          <cell r="H7">
            <v>44835</v>
          </cell>
          <cell r="I7">
            <v>45017</v>
          </cell>
        </row>
        <row r="8">
          <cell r="A8">
            <v>17</v>
          </cell>
          <cell r="B8" t="str">
            <v>No</v>
          </cell>
          <cell r="C8" t="str">
            <v>EXECUTIVE PACIFIC PLAZA</v>
          </cell>
          <cell r="D8" t="str">
            <v>TU2021</v>
          </cell>
          <cell r="E8" t="str">
            <v>Withdrew</v>
          </cell>
          <cell r="F8" t="str">
            <v>EXT (Low Occ Rate)</v>
          </cell>
          <cell r="G8">
            <v>44652</v>
          </cell>
          <cell r="H8">
            <v>44835</v>
          </cell>
          <cell r="I8">
            <v>45017</v>
          </cell>
        </row>
        <row r="9">
          <cell r="A9">
            <v>19</v>
          </cell>
          <cell r="B9" t="str">
            <v>Yes</v>
          </cell>
          <cell r="C9" t="str">
            <v>HOTEL VINTAGE PARK</v>
          </cell>
          <cell r="D9" t="str">
            <v>TU2021</v>
          </cell>
          <cell r="E9" t="str">
            <v>Compliant</v>
          </cell>
          <cell r="F9" t="str">
            <v>TUA</v>
          </cell>
          <cell r="G9">
            <v>44287</v>
          </cell>
          <cell r="H9">
            <v>44470</v>
          </cell>
          <cell r="I9">
            <v>44652</v>
          </cell>
        </row>
        <row r="10">
          <cell r="A10">
            <v>24</v>
          </cell>
          <cell r="B10" t="str">
            <v>Yes</v>
          </cell>
          <cell r="C10" t="str">
            <v>RAINIER CLUB (HISTORICAL LANDMARK)</v>
          </cell>
          <cell r="D10" t="str">
            <v>TU2021</v>
          </cell>
          <cell r="E10" t="str">
            <v>Not Submitted</v>
          </cell>
          <cell r="F10" t="str">
            <v>Unknown-aware</v>
          </cell>
          <cell r="G10">
            <v>44287</v>
          </cell>
          <cell r="H10">
            <v>44470</v>
          </cell>
          <cell r="I10">
            <v>44652</v>
          </cell>
        </row>
        <row r="11">
          <cell r="A11">
            <v>28</v>
          </cell>
          <cell r="B11" t="str">
            <v>Yes</v>
          </cell>
          <cell r="C11" t="str">
            <v>GRAHAM HILL ELEMENTARY SCHOOL (SPS-DISTRICT)</v>
          </cell>
          <cell r="D11" t="str">
            <v>TU2021</v>
          </cell>
          <cell r="E11" t="str">
            <v>Compliant</v>
          </cell>
          <cell r="F11" t="str">
            <v>BTU</v>
          </cell>
          <cell r="G11">
            <v>44287</v>
          </cell>
          <cell r="H11">
            <v>44470</v>
          </cell>
          <cell r="I11">
            <v>44652</v>
          </cell>
        </row>
        <row r="12">
          <cell r="A12">
            <v>29</v>
          </cell>
          <cell r="B12" t="str">
            <v>Yes</v>
          </cell>
          <cell r="C12" t="str">
            <v>WATERTOWN HOTEL</v>
          </cell>
          <cell r="D12" t="str">
            <v>TU2021</v>
          </cell>
          <cell r="E12" t="str">
            <v>Compliant</v>
          </cell>
          <cell r="F12" t="str">
            <v>TUA</v>
          </cell>
          <cell r="G12">
            <v>44287</v>
          </cell>
          <cell r="H12">
            <v>44470</v>
          </cell>
          <cell r="I12">
            <v>44652</v>
          </cell>
        </row>
        <row r="13">
          <cell r="A13">
            <v>35</v>
          </cell>
          <cell r="B13" t="str">
            <v>Yes</v>
          </cell>
          <cell r="C13" t="str">
            <v>HOTEL FIVE</v>
          </cell>
          <cell r="D13" t="str">
            <v>TU2021</v>
          </cell>
          <cell r="E13" t="str">
            <v>Compliant</v>
          </cell>
          <cell r="F13" t="str">
            <v>TUA</v>
          </cell>
          <cell r="G13">
            <v>44287</v>
          </cell>
          <cell r="H13">
            <v>44470</v>
          </cell>
          <cell r="I13">
            <v>44652</v>
          </cell>
        </row>
        <row r="14">
          <cell r="A14">
            <v>37</v>
          </cell>
          <cell r="B14" t="str">
            <v>Yes</v>
          </cell>
          <cell r="C14" t="str">
            <v>JOHN HAY ELEMENTARY SCHOOL (SPS-DISTRICT)</v>
          </cell>
          <cell r="D14" t="str">
            <v>TU2021</v>
          </cell>
          <cell r="E14" t="str">
            <v>Compliant</v>
          </cell>
          <cell r="F14" t="str">
            <v>BTU</v>
          </cell>
          <cell r="G14">
            <v>44287</v>
          </cell>
          <cell r="H14">
            <v>44470</v>
          </cell>
          <cell r="I14">
            <v>44652</v>
          </cell>
        </row>
        <row r="15">
          <cell r="A15">
            <v>38</v>
          </cell>
          <cell r="B15" t="str">
            <v>Yes</v>
          </cell>
          <cell r="C15" t="str">
            <v>HOUSE OF GOOD SHEPHERD</v>
          </cell>
          <cell r="D15" t="str">
            <v>TU2020</v>
          </cell>
          <cell r="E15" t="str">
            <v>Compliant</v>
          </cell>
          <cell r="F15" t="str">
            <v>BTU</v>
          </cell>
          <cell r="G15">
            <v>44105</v>
          </cell>
          <cell r="H15">
            <v>44287</v>
          </cell>
          <cell r="I15">
            <v>44470</v>
          </cell>
        </row>
        <row r="16">
          <cell r="A16">
            <v>40</v>
          </cell>
          <cell r="B16" t="str">
            <v>Yes</v>
          </cell>
          <cell r="C16" t="str">
            <v>SILVER CLOUD INN UNIVERSITY</v>
          </cell>
          <cell r="D16" t="str">
            <v>TU2020</v>
          </cell>
          <cell r="E16" t="str">
            <v>Compliant</v>
          </cell>
          <cell r="F16" t="str">
            <v>BTU</v>
          </cell>
          <cell r="G16">
            <v>44470</v>
          </cell>
          <cell r="H16">
            <v>44652</v>
          </cell>
          <cell r="I16">
            <v>44835</v>
          </cell>
        </row>
        <row r="17">
          <cell r="A17">
            <v>40</v>
          </cell>
          <cell r="B17" t="str">
            <v>No</v>
          </cell>
          <cell r="C17" t="str">
            <v>SILVER CLOUD INN UNIVERSITY</v>
          </cell>
          <cell r="D17" t="str">
            <v>TU2020</v>
          </cell>
          <cell r="E17" t="str">
            <v>Approved</v>
          </cell>
          <cell r="F17" t="str">
            <v>EXT (COVID-19)</v>
          </cell>
          <cell r="G17">
            <v>44470</v>
          </cell>
          <cell r="H17">
            <v>44652</v>
          </cell>
          <cell r="I17">
            <v>44835</v>
          </cell>
        </row>
        <row r="18">
          <cell r="A18">
            <v>50</v>
          </cell>
          <cell r="B18" t="str">
            <v>Yes</v>
          </cell>
          <cell r="C18" t="str">
            <v>LAWTON ELEMENTARY SCHOOL (SPS-DISTRICT)</v>
          </cell>
          <cell r="D18" t="str">
            <v>TU2021</v>
          </cell>
          <cell r="E18" t="str">
            <v>Compliant</v>
          </cell>
          <cell r="F18" t="str">
            <v>BTU</v>
          </cell>
          <cell r="G18">
            <v>44287</v>
          </cell>
          <cell r="H18">
            <v>44470</v>
          </cell>
          <cell r="I18">
            <v>44652</v>
          </cell>
        </row>
        <row r="19">
          <cell r="A19">
            <v>53</v>
          </cell>
          <cell r="B19" t="str">
            <v>Yes</v>
          </cell>
          <cell r="C19" t="str">
            <v>EL CENTRO DE LA RAZA</v>
          </cell>
          <cell r="D19" t="str">
            <v>TU2021</v>
          </cell>
          <cell r="E19" t="str">
            <v>Compliant</v>
          </cell>
          <cell r="F19" t="str">
            <v>BTU</v>
          </cell>
          <cell r="G19">
            <v>44287</v>
          </cell>
          <cell r="H19">
            <v>44470</v>
          </cell>
          <cell r="I19">
            <v>44652</v>
          </cell>
        </row>
        <row r="20">
          <cell r="A20">
            <v>55</v>
          </cell>
          <cell r="B20" t="str">
            <v>Yes</v>
          </cell>
          <cell r="C20" t="str">
            <v>VINE ST MINI STORAGE</v>
          </cell>
          <cell r="D20" t="str">
            <v>TU2020</v>
          </cell>
          <cell r="E20" t="str">
            <v>Compliant</v>
          </cell>
          <cell r="F20" t="str">
            <v>BTU</v>
          </cell>
          <cell r="G20">
            <v>44105</v>
          </cell>
          <cell r="H20">
            <v>44287</v>
          </cell>
          <cell r="I20">
            <v>44470</v>
          </cell>
        </row>
        <row r="21">
          <cell r="A21">
            <v>57</v>
          </cell>
          <cell r="B21" t="str">
            <v>Yes</v>
          </cell>
          <cell r="C21" t="str">
            <v>5TH &amp; PINE</v>
          </cell>
          <cell r="D21" t="str">
            <v>TU2020</v>
          </cell>
          <cell r="E21" t="str">
            <v>Compliant</v>
          </cell>
          <cell r="F21" t="str">
            <v>BTU</v>
          </cell>
          <cell r="G21">
            <v>44105</v>
          </cell>
          <cell r="H21">
            <v>44287</v>
          </cell>
          <cell r="I21">
            <v>44470</v>
          </cell>
        </row>
        <row r="22">
          <cell r="A22">
            <v>58</v>
          </cell>
          <cell r="B22" t="str">
            <v>Yes</v>
          </cell>
          <cell r="C22" t="str">
            <v>CENTURY SQUARE RETAIL</v>
          </cell>
          <cell r="D22" t="str">
            <v>TU2021</v>
          </cell>
          <cell r="E22" t="str">
            <v>Not Submitted</v>
          </cell>
          <cell r="F22" t="str">
            <v>Unknown</v>
          </cell>
          <cell r="G22">
            <v>44287</v>
          </cell>
          <cell r="H22">
            <v>44470</v>
          </cell>
          <cell r="I22">
            <v>44652</v>
          </cell>
        </row>
        <row r="23">
          <cell r="A23">
            <v>59</v>
          </cell>
          <cell r="B23" t="str">
            <v>Yes</v>
          </cell>
          <cell r="C23" t="str">
            <v>GIBRALTAR TOWER</v>
          </cell>
          <cell r="D23" t="str">
            <v>TU2021</v>
          </cell>
          <cell r="E23" t="str">
            <v>Compliant</v>
          </cell>
          <cell r="F23" t="str">
            <v>TUA</v>
          </cell>
          <cell r="G23">
            <v>44287</v>
          </cell>
          <cell r="H23">
            <v>44470</v>
          </cell>
          <cell r="I23">
            <v>44652</v>
          </cell>
        </row>
        <row r="24">
          <cell r="A24">
            <v>60</v>
          </cell>
          <cell r="B24" t="str">
            <v>Yes</v>
          </cell>
          <cell r="C24" t="str">
            <v>MANN BUILDING/WILD GINGER/TRIPLE DOOR</v>
          </cell>
          <cell r="D24" t="str">
            <v>TU2021</v>
          </cell>
          <cell r="E24" t="str">
            <v>Approved</v>
          </cell>
          <cell r="F24" t="str">
            <v>EXT (COVID-19)</v>
          </cell>
          <cell r="G24">
            <v>44652</v>
          </cell>
          <cell r="H24">
            <v>44835</v>
          </cell>
          <cell r="I24">
            <v>45017</v>
          </cell>
        </row>
        <row r="25">
          <cell r="A25">
            <v>61</v>
          </cell>
          <cell r="B25" t="str">
            <v>Yes</v>
          </cell>
          <cell r="C25" t="str">
            <v>PALIHOTEL</v>
          </cell>
          <cell r="D25" t="str">
            <v>TU2021</v>
          </cell>
          <cell r="E25" t="str">
            <v>Compliant</v>
          </cell>
          <cell r="F25" t="str">
            <v>WAI (Major Reno)</v>
          </cell>
          <cell r="G25">
            <v>44287</v>
          </cell>
          <cell r="H25">
            <v>44470</v>
          </cell>
          <cell r="I25">
            <v>44652</v>
          </cell>
        </row>
        <row r="26">
          <cell r="A26">
            <v>62</v>
          </cell>
          <cell r="B26" t="str">
            <v>Yes</v>
          </cell>
          <cell r="C26" t="str">
            <v>ROOSEVELT HOTEL</v>
          </cell>
          <cell r="D26" t="str">
            <v>TU2020</v>
          </cell>
          <cell r="E26" t="str">
            <v>Compliant</v>
          </cell>
          <cell r="F26" t="str">
            <v>TUA</v>
          </cell>
          <cell r="G26">
            <v>44105</v>
          </cell>
          <cell r="H26">
            <v>44287</v>
          </cell>
          <cell r="I26">
            <v>44470</v>
          </cell>
        </row>
        <row r="27">
          <cell r="A27">
            <v>65</v>
          </cell>
          <cell r="B27" t="str">
            <v>Yes</v>
          </cell>
          <cell r="C27" t="str">
            <v>INN AT THE MARKET</v>
          </cell>
          <cell r="D27" t="str">
            <v>TU2021</v>
          </cell>
          <cell r="E27" t="str">
            <v>Compliant</v>
          </cell>
          <cell r="F27" t="str">
            <v>BTU</v>
          </cell>
          <cell r="G27">
            <v>44287</v>
          </cell>
          <cell r="H27">
            <v>44470</v>
          </cell>
          <cell r="I27">
            <v>44652</v>
          </cell>
        </row>
        <row r="28">
          <cell r="A28">
            <v>67</v>
          </cell>
          <cell r="B28" t="str">
            <v>Yes</v>
          </cell>
          <cell r="C28" t="str">
            <v>QUALITY INN &amp; SUITES - SEATTLE</v>
          </cell>
          <cell r="D28" t="str">
            <v>TU2020</v>
          </cell>
          <cell r="E28" t="str">
            <v>Not Submitted</v>
          </cell>
          <cell r="F28" t="str">
            <v>WAI (Demolition)</v>
          </cell>
          <cell r="G28">
            <v>44105</v>
          </cell>
          <cell r="H28">
            <v>44287</v>
          </cell>
          <cell r="I28">
            <v>44470</v>
          </cell>
        </row>
        <row r="29">
          <cell r="A29">
            <v>69</v>
          </cell>
          <cell r="B29" t="str">
            <v>Yes</v>
          </cell>
          <cell r="C29" t="str">
            <v>FAIRFIELD INN</v>
          </cell>
          <cell r="D29" t="str">
            <v>TU2020</v>
          </cell>
          <cell r="E29" t="str">
            <v>Compliant</v>
          </cell>
          <cell r="F29" t="str">
            <v>WAI (Major Reno)</v>
          </cell>
          <cell r="G29">
            <v>44105</v>
          </cell>
          <cell r="H29">
            <v>44287</v>
          </cell>
          <cell r="I29">
            <v>44470</v>
          </cell>
        </row>
        <row r="30">
          <cell r="A30">
            <v>73</v>
          </cell>
          <cell r="B30" t="str">
            <v>Yes</v>
          </cell>
          <cell r="C30" t="str">
            <v>SEATTLE HEBREW ACADEMY</v>
          </cell>
          <cell r="D30" t="str">
            <v>TU2021</v>
          </cell>
          <cell r="E30" t="str">
            <v>Compliant</v>
          </cell>
          <cell r="F30" t="str">
            <v>BTU</v>
          </cell>
          <cell r="G30">
            <v>44287</v>
          </cell>
          <cell r="H30">
            <v>44470</v>
          </cell>
          <cell r="I30">
            <v>44652</v>
          </cell>
        </row>
        <row r="31">
          <cell r="A31">
            <v>77</v>
          </cell>
          <cell r="B31" t="str">
            <v>Yes</v>
          </cell>
          <cell r="C31" t="str">
            <v>FOUR POINTS SHERATON SEATTLE CENTER</v>
          </cell>
          <cell r="D31" t="str">
            <v>TU2020</v>
          </cell>
          <cell r="E31" t="str">
            <v>Approved</v>
          </cell>
          <cell r="F31" t="str">
            <v>EXT (COVID-19)</v>
          </cell>
          <cell r="G31">
            <v>44470</v>
          </cell>
          <cell r="H31">
            <v>44652</v>
          </cell>
          <cell r="I31">
            <v>44835</v>
          </cell>
        </row>
        <row r="32">
          <cell r="A32">
            <v>78</v>
          </cell>
          <cell r="B32" t="str">
            <v>Yes</v>
          </cell>
          <cell r="C32" t="str">
            <v>SEATTLE UNIVERSITY - Pigott Hall (PIGT)</v>
          </cell>
          <cell r="D32" t="str">
            <v>TU2020</v>
          </cell>
          <cell r="E32" t="str">
            <v>Compliant</v>
          </cell>
          <cell r="F32" t="str">
            <v>Alt Comp (OCx)</v>
          </cell>
          <cell r="G32">
            <v>44105</v>
          </cell>
          <cell r="H32">
            <v>44287</v>
          </cell>
          <cell r="I32">
            <v>44470</v>
          </cell>
        </row>
        <row r="33">
          <cell r="A33">
            <v>82</v>
          </cell>
          <cell r="B33" t="str">
            <v>Yes</v>
          </cell>
          <cell r="C33" t="str">
            <v>WA DEPT OF SOCIAL &amp; HEALTH SERVICES</v>
          </cell>
          <cell r="D33" t="str">
            <v>TU2021</v>
          </cell>
          <cell r="E33" t="str">
            <v>Compliant</v>
          </cell>
          <cell r="F33" t="str">
            <v>BTU</v>
          </cell>
          <cell r="G33">
            <v>44287</v>
          </cell>
          <cell r="H33">
            <v>44470</v>
          </cell>
          <cell r="I33">
            <v>44652</v>
          </cell>
        </row>
        <row r="34">
          <cell r="A34">
            <v>85</v>
          </cell>
          <cell r="B34" t="str">
            <v>Yes</v>
          </cell>
          <cell r="C34" t="str">
            <v>FOSS HOME AND VILLAGE</v>
          </cell>
          <cell r="D34" t="str">
            <v>TU2020</v>
          </cell>
          <cell r="E34" t="str">
            <v>Approved</v>
          </cell>
          <cell r="F34" t="str">
            <v>EXT (COVID-19)</v>
          </cell>
          <cell r="G34">
            <v>44470</v>
          </cell>
          <cell r="H34">
            <v>44652</v>
          </cell>
          <cell r="I34">
            <v>44835</v>
          </cell>
        </row>
        <row r="35">
          <cell r="A35">
            <v>86</v>
          </cell>
          <cell r="B35" t="str">
            <v>Yes</v>
          </cell>
          <cell r="C35" t="str">
            <v>SCCA - ALLIANCE HOUSE</v>
          </cell>
          <cell r="D35" t="str">
            <v>TU2021</v>
          </cell>
          <cell r="E35" t="str">
            <v>Compliant</v>
          </cell>
          <cell r="F35" t="str">
            <v>BTU</v>
          </cell>
          <cell r="G35">
            <v>44287</v>
          </cell>
          <cell r="H35">
            <v>44470</v>
          </cell>
          <cell r="I35">
            <v>44652</v>
          </cell>
        </row>
        <row r="36">
          <cell r="A36">
            <v>87</v>
          </cell>
          <cell r="B36" t="str">
            <v>Yes</v>
          </cell>
          <cell r="C36" t="str">
            <v>ARBOR HEIGHTS ELEMENTARY SCHOOL (SPS-DISTRICT)</v>
          </cell>
          <cell r="D36" t="str">
            <v>TU2020</v>
          </cell>
          <cell r="E36" t="str">
            <v>Compliant</v>
          </cell>
          <cell r="F36" t="str">
            <v>BTU</v>
          </cell>
          <cell r="G36">
            <v>44105</v>
          </cell>
          <cell r="H36">
            <v>44287</v>
          </cell>
          <cell r="I36">
            <v>44470</v>
          </cell>
        </row>
        <row r="37">
          <cell r="A37">
            <v>95</v>
          </cell>
          <cell r="B37" t="str">
            <v>Yes</v>
          </cell>
          <cell r="C37" t="str">
            <v>SORRENTO HOTEL</v>
          </cell>
          <cell r="D37" t="str">
            <v>TU2020</v>
          </cell>
          <cell r="E37" t="str">
            <v>Approved</v>
          </cell>
          <cell r="F37" t="str">
            <v>EXT (COVID-19)</v>
          </cell>
          <cell r="G37">
            <v>44470</v>
          </cell>
          <cell r="H37">
            <v>44652</v>
          </cell>
          <cell r="I37">
            <v>44835</v>
          </cell>
        </row>
        <row r="38">
          <cell r="A38">
            <v>96</v>
          </cell>
          <cell r="B38" t="str">
            <v>Yes</v>
          </cell>
          <cell r="C38" t="str">
            <v>PUGET SOUND BLOOD CENTER</v>
          </cell>
          <cell r="D38" t="str">
            <v>TU2020</v>
          </cell>
          <cell r="E38" t="str">
            <v>Compliant</v>
          </cell>
          <cell r="F38" t="str">
            <v>BTU</v>
          </cell>
          <cell r="G38">
            <v>44105</v>
          </cell>
          <cell r="H38">
            <v>44287</v>
          </cell>
          <cell r="I38">
            <v>44470</v>
          </cell>
        </row>
        <row r="39">
          <cell r="A39">
            <v>113</v>
          </cell>
          <cell r="B39" t="str">
            <v>Yes</v>
          </cell>
          <cell r="C39" t="str">
            <v>KCTS 9</v>
          </cell>
          <cell r="D39" t="str">
            <v>TU2021</v>
          </cell>
          <cell r="E39" t="str">
            <v>Compliant</v>
          </cell>
          <cell r="F39" t="str">
            <v>Alt Comp (15% EUI Reduction])</v>
          </cell>
          <cell r="G39">
            <v>44287</v>
          </cell>
          <cell r="H39">
            <v>44470</v>
          </cell>
          <cell r="I39">
            <v>44652</v>
          </cell>
        </row>
        <row r="40">
          <cell r="A40">
            <v>115</v>
          </cell>
          <cell r="B40" t="str">
            <v>Yes</v>
          </cell>
          <cell r="C40" t="str">
            <v>SCRIPPS BUILDING - 221 FIRST AVENUE WEST</v>
          </cell>
          <cell r="D40" t="str">
            <v>TU2021</v>
          </cell>
          <cell r="E40" t="str">
            <v>Compliant</v>
          </cell>
          <cell r="F40" t="str">
            <v>BTU</v>
          </cell>
          <cell r="G40">
            <v>44287</v>
          </cell>
          <cell r="H40">
            <v>44470</v>
          </cell>
          <cell r="I40">
            <v>44652</v>
          </cell>
        </row>
        <row r="41">
          <cell r="A41">
            <v>116</v>
          </cell>
          <cell r="B41" t="str">
            <v>Yes</v>
          </cell>
          <cell r="C41" t="str">
            <v>THE MEDITERRANEAN INN</v>
          </cell>
          <cell r="D41" t="str">
            <v>TU2020</v>
          </cell>
          <cell r="E41" t="str">
            <v>Compliant</v>
          </cell>
          <cell r="F41" t="str">
            <v>TUA</v>
          </cell>
          <cell r="G41">
            <v>44105</v>
          </cell>
          <cell r="H41">
            <v>44287</v>
          </cell>
          <cell r="I41">
            <v>44470</v>
          </cell>
        </row>
        <row r="42">
          <cell r="A42">
            <v>117</v>
          </cell>
          <cell r="B42" t="str">
            <v>Yes</v>
          </cell>
          <cell r="C42" t="str">
            <v>UNIVERSITY INN</v>
          </cell>
          <cell r="D42" t="str">
            <v>TU2021</v>
          </cell>
          <cell r="E42" t="str">
            <v>Compliant</v>
          </cell>
          <cell r="F42" t="str">
            <v>TUA</v>
          </cell>
          <cell r="G42">
            <v>44287</v>
          </cell>
          <cell r="H42">
            <v>44470</v>
          </cell>
          <cell r="I42">
            <v>44652</v>
          </cell>
        </row>
        <row r="43">
          <cell r="A43">
            <v>118</v>
          </cell>
          <cell r="B43" t="str">
            <v>Yes</v>
          </cell>
          <cell r="C43" t="str">
            <v>PATHFINDER/COOPER SCHOOL (SPS-DISTRICT)</v>
          </cell>
          <cell r="D43" t="str">
            <v>TU2020</v>
          </cell>
          <cell r="E43" t="str">
            <v>Compliant</v>
          </cell>
          <cell r="F43" t="str">
            <v>BTU</v>
          </cell>
          <cell r="G43">
            <v>44105</v>
          </cell>
          <cell r="H43">
            <v>44287</v>
          </cell>
          <cell r="I43">
            <v>44470</v>
          </cell>
        </row>
        <row r="44">
          <cell r="A44">
            <v>121</v>
          </cell>
          <cell r="B44" t="str">
            <v>Yes</v>
          </cell>
          <cell r="C44" t="str">
            <v>THE 2100 BUILDING</v>
          </cell>
          <cell r="D44" t="str">
            <v>TU2021</v>
          </cell>
          <cell r="E44" t="str">
            <v>Compliant</v>
          </cell>
          <cell r="F44" t="str">
            <v>BTU</v>
          </cell>
          <cell r="G44">
            <v>44287</v>
          </cell>
          <cell r="H44">
            <v>44470</v>
          </cell>
          <cell r="I44">
            <v>44652</v>
          </cell>
        </row>
        <row r="45">
          <cell r="A45">
            <v>122</v>
          </cell>
          <cell r="B45" t="str">
            <v>Yes</v>
          </cell>
          <cell r="C45" t="str">
            <v>MUIR ELEMENTARY SCHOOL(SPS-DISTRICT)</v>
          </cell>
          <cell r="D45" t="str">
            <v>TU2021</v>
          </cell>
          <cell r="E45" t="str">
            <v>Compliant</v>
          </cell>
          <cell r="F45" t="str">
            <v>TUA</v>
          </cell>
          <cell r="G45">
            <v>44287</v>
          </cell>
          <cell r="H45">
            <v>44470</v>
          </cell>
          <cell r="I45">
            <v>44652</v>
          </cell>
        </row>
        <row r="46">
          <cell r="A46">
            <v>127</v>
          </cell>
          <cell r="B46" t="str">
            <v>Yes</v>
          </cell>
          <cell r="C46" t="str">
            <v>ORCA AT WHITWORTH ELEMENTARY SCHOOL (SPS-DISTRICT)</v>
          </cell>
          <cell r="D46" t="str">
            <v>TU2021</v>
          </cell>
          <cell r="E46" t="str">
            <v>Compliant</v>
          </cell>
          <cell r="F46" t="str">
            <v>BTU</v>
          </cell>
          <cell r="G46">
            <v>44287</v>
          </cell>
          <cell r="H46">
            <v>44470</v>
          </cell>
          <cell r="I46">
            <v>44652</v>
          </cell>
        </row>
        <row r="47">
          <cell r="A47">
            <v>130</v>
          </cell>
          <cell r="B47" t="str">
            <v>Yes</v>
          </cell>
          <cell r="C47" t="str">
            <v>MCCLURE MIDDLE (SPS-DISTRICT)</v>
          </cell>
          <cell r="D47" t="str">
            <v>TU2020</v>
          </cell>
          <cell r="E47" t="str">
            <v>Compliant</v>
          </cell>
          <cell r="F47" t="str">
            <v>TUA</v>
          </cell>
          <cell r="G47">
            <v>44105</v>
          </cell>
          <cell r="H47">
            <v>44287</v>
          </cell>
          <cell r="I47">
            <v>44470</v>
          </cell>
        </row>
        <row r="48">
          <cell r="A48">
            <v>131</v>
          </cell>
          <cell r="B48" t="str">
            <v>Yes</v>
          </cell>
          <cell r="C48" t="str">
            <v>CENTURYLINK: LAKEVIEW MAIN</v>
          </cell>
          <cell r="D48" t="str">
            <v>TU2021</v>
          </cell>
          <cell r="E48" t="str">
            <v>Not Submitted</v>
          </cell>
          <cell r="F48" t="str">
            <v>Unknown-aware</v>
          </cell>
          <cell r="G48">
            <v>44287</v>
          </cell>
          <cell r="H48">
            <v>44470</v>
          </cell>
          <cell r="I48">
            <v>44652</v>
          </cell>
        </row>
        <row r="49">
          <cell r="A49">
            <v>133</v>
          </cell>
          <cell r="B49" t="str">
            <v>Yes</v>
          </cell>
          <cell r="C49" t="str">
            <v xml:space="preserve">WA STATE LIQUOR CONTROL BOARD ADDITION </v>
          </cell>
          <cell r="D49" t="str">
            <v>TU2021</v>
          </cell>
          <cell r="E49" t="str">
            <v>Compliant</v>
          </cell>
          <cell r="F49" t="str">
            <v>BTU</v>
          </cell>
          <cell r="G49">
            <v>44287</v>
          </cell>
          <cell r="H49">
            <v>44470</v>
          </cell>
          <cell r="I49">
            <v>44652</v>
          </cell>
        </row>
        <row r="50">
          <cell r="A50">
            <v>136</v>
          </cell>
          <cell r="B50" t="str">
            <v>Yes</v>
          </cell>
          <cell r="C50" t="str">
            <v>HOLIDAY INN EXPRESS - SEATTLE NORTH</v>
          </cell>
          <cell r="D50" t="str">
            <v>TU2021</v>
          </cell>
          <cell r="E50" t="str">
            <v>Approved</v>
          </cell>
          <cell r="F50" t="str">
            <v>EXT (Change of Ownership)</v>
          </cell>
          <cell r="G50">
            <v>44652</v>
          </cell>
          <cell r="H50">
            <v>44835</v>
          </cell>
          <cell r="I50">
            <v>45017</v>
          </cell>
        </row>
        <row r="51">
          <cell r="A51">
            <v>136</v>
          </cell>
          <cell r="B51" t="str">
            <v>No</v>
          </cell>
          <cell r="C51" t="str">
            <v>HOLIDAY INN EXPRESS - SEATTLE NORTH</v>
          </cell>
          <cell r="D51" t="str">
            <v>TU2021</v>
          </cell>
          <cell r="E51" t="str">
            <v>Not Approved</v>
          </cell>
          <cell r="F51" t="str">
            <v>Alt Comp (ENERGY STAR)</v>
          </cell>
          <cell r="G51">
            <v>44652</v>
          </cell>
          <cell r="H51">
            <v>44835</v>
          </cell>
          <cell r="I51">
            <v>45017</v>
          </cell>
        </row>
        <row r="52">
          <cell r="A52">
            <v>139</v>
          </cell>
          <cell r="B52" t="str">
            <v>Yes</v>
          </cell>
          <cell r="C52" t="str">
            <v>7066-Seattle-Northgate</v>
          </cell>
          <cell r="D52" t="str">
            <v>TU2021</v>
          </cell>
          <cell r="E52" t="str">
            <v>Approved</v>
          </cell>
          <cell r="F52" t="str">
            <v>EXT (Change of Ownership)</v>
          </cell>
          <cell r="G52">
            <v>44652</v>
          </cell>
          <cell r="H52">
            <v>44835</v>
          </cell>
          <cell r="I52">
            <v>45017</v>
          </cell>
        </row>
        <row r="53">
          <cell r="A53">
            <v>140</v>
          </cell>
          <cell r="B53" t="str">
            <v>Yes</v>
          </cell>
          <cell r="C53" t="str">
            <v>B F DAY ELEMENTARY (SPS-DISTRICT)</v>
          </cell>
          <cell r="D53" t="str">
            <v>TU2021</v>
          </cell>
          <cell r="E53" t="str">
            <v>Compliant</v>
          </cell>
          <cell r="F53" t="str">
            <v>TUA</v>
          </cell>
          <cell r="G53">
            <v>44287</v>
          </cell>
          <cell r="H53">
            <v>44470</v>
          </cell>
          <cell r="I53">
            <v>44652</v>
          </cell>
        </row>
        <row r="54">
          <cell r="A54">
            <v>142</v>
          </cell>
          <cell r="B54" t="str">
            <v>Yes</v>
          </cell>
          <cell r="C54" t="str">
            <v>SEATTLE PACIFIC UNIVERSITY - Royal Brougham Pavilion</v>
          </cell>
          <cell r="D54" t="str">
            <v>TU2020</v>
          </cell>
          <cell r="E54" t="str">
            <v>Approved</v>
          </cell>
          <cell r="F54" t="str">
            <v>EXT (Low Occ Rate)</v>
          </cell>
          <cell r="G54">
            <v>44470</v>
          </cell>
          <cell r="H54">
            <v>44652</v>
          </cell>
          <cell r="I54">
            <v>44835</v>
          </cell>
        </row>
        <row r="55">
          <cell r="A55">
            <v>146</v>
          </cell>
          <cell r="B55" t="str">
            <v>Yes</v>
          </cell>
          <cell r="C55" t="str">
            <v>SWEDISH MEDICAL CENTER BALLARD - Plaza Building</v>
          </cell>
          <cell r="D55" t="str">
            <v>TU2021</v>
          </cell>
          <cell r="E55" t="str">
            <v>Compliant</v>
          </cell>
          <cell r="F55" t="str">
            <v>TUA</v>
          </cell>
          <cell r="G55">
            <v>44287</v>
          </cell>
          <cell r="H55">
            <v>44470</v>
          </cell>
          <cell r="I55">
            <v>44652</v>
          </cell>
        </row>
        <row r="56">
          <cell r="A56">
            <v>148</v>
          </cell>
          <cell r="B56" t="str">
            <v>Yes</v>
          </cell>
          <cell r="C56" t="str">
            <v>WEST WOODLAND PARK ELEMENTARY (SPS-DISTRICT)</v>
          </cell>
          <cell r="D56" t="str">
            <v>TU2021</v>
          </cell>
          <cell r="E56" t="str">
            <v>Approved</v>
          </cell>
          <cell r="F56" t="str">
            <v>EXT (Mech Imp)</v>
          </cell>
          <cell r="G56">
            <v>44652</v>
          </cell>
          <cell r="H56">
            <v>44835</v>
          </cell>
          <cell r="I56">
            <v>45017</v>
          </cell>
        </row>
        <row r="57">
          <cell r="A57">
            <v>148</v>
          </cell>
          <cell r="B57" t="str">
            <v>No</v>
          </cell>
          <cell r="C57" t="str">
            <v>WEST WOODLAND PARK ELEMENTARY (SPS-DISTRICT)</v>
          </cell>
          <cell r="D57" t="str">
            <v>TU2021</v>
          </cell>
          <cell r="E57" t="str">
            <v>Not Approved</v>
          </cell>
          <cell r="F57" t="str">
            <v>Alt Comp (Sub Alt)</v>
          </cell>
          <cell r="G57">
            <v>44652</v>
          </cell>
          <cell r="H57">
            <v>44835</v>
          </cell>
          <cell r="I57">
            <v>45017</v>
          </cell>
        </row>
        <row r="58">
          <cell r="A58">
            <v>162</v>
          </cell>
          <cell r="B58" t="str">
            <v>Yes</v>
          </cell>
          <cell r="C58" t="str">
            <v>BOEING PLANT 2 CAFETERIA/THEATRE (BLDG 2-22)</v>
          </cell>
          <cell r="D58" t="str">
            <v>TU2021</v>
          </cell>
          <cell r="E58" t="str">
            <v>Not Submitted</v>
          </cell>
          <cell r="F58" t="str">
            <v>Unknown-aware</v>
          </cell>
          <cell r="G58">
            <v>44287</v>
          </cell>
          <cell r="H58">
            <v>44470</v>
          </cell>
          <cell r="I58">
            <v>44652</v>
          </cell>
        </row>
        <row r="59">
          <cell r="A59">
            <v>167</v>
          </cell>
          <cell r="B59" t="str">
            <v>Yes</v>
          </cell>
          <cell r="C59" t="str">
            <v>WING LUKE MUSEUM/KONG YICK BLDG.</v>
          </cell>
          <cell r="D59" t="str">
            <v>TU2021</v>
          </cell>
          <cell r="E59" t="str">
            <v>Compliant</v>
          </cell>
          <cell r="F59" t="str">
            <v>BTU</v>
          </cell>
          <cell r="G59">
            <v>44287</v>
          </cell>
          <cell r="H59">
            <v>44470</v>
          </cell>
          <cell r="I59">
            <v>44652</v>
          </cell>
        </row>
        <row r="60">
          <cell r="A60">
            <v>170</v>
          </cell>
          <cell r="B60" t="str">
            <v>Yes</v>
          </cell>
          <cell r="C60" t="str">
            <v>SEATTLE CENTRAL COLLEGE - FINE ARTS BLDG</v>
          </cell>
          <cell r="D60" t="str">
            <v>TU2021</v>
          </cell>
          <cell r="E60" t="str">
            <v>Compliant</v>
          </cell>
          <cell r="F60" t="str">
            <v>TUA</v>
          </cell>
          <cell r="G60">
            <v>44287</v>
          </cell>
          <cell r="H60">
            <v>44470</v>
          </cell>
          <cell r="I60">
            <v>44652</v>
          </cell>
        </row>
        <row r="61">
          <cell r="A61">
            <v>173</v>
          </cell>
          <cell r="B61" t="str">
            <v>Yes</v>
          </cell>
          <cell r="C61" t="str">
            <v>SEATTLE CHILDREN'S HOSPITAL (ADMIN BLDG)</v>
          </cell>
          <cell r="D61" t="str">
            <v>TU2020</v>
          </cell>
          <cell r="E61" t="str">
            <v>Compliant</v>
          </cell>
          <cell r="F61" t="str">
            <v>BTU</v>
          </cell>
          <cell r="G61">
            <v>44287</v>
          </cell>
          <cell r="H61">
            <v>44470</v>
          </cell>
          <cell r="I61">
            <v>44652</v>
          </cell>
        </row>
        <row r="62">
          <cell r="A62">
            <v>176</v>
          </cell>
          <cell r="B62" t="str">
            <v>Yes</v>
          </cell>
          <cell r="C62" t="str">
            <v>EMERSON ELEMENTARY SCHOOL (SPS-DISTRICT)</v>
          </cell>
          <cell r="D62" t="str">
            <v>TU2020</v>
          </cell>
          <cell r="E62" t="str">
            <v>Compliant</v>
          </cell>
          <cell r="F62" t="str">
            <v>TUA</v>
          </cell>
          <cell r="G62">
            <v>44105</v>
          </cell>
          <cell r="H62">
            <v>44287</v>
          </cell>
          <cell r="I62">
            <v>44470</v>
          </cell>
        </row>
        <row r="63">
          <cell r="A63">
            <v>177</v>
          </cell>
          <cell r="B63" t="str">
            <v>Yes</v>
          </cell>
          <cell r="C63" t="str">
            <v>MADRONA SCHOOL (SPS-DISTRICT)</v>
          </cell>
          <cell r="D63" t="str">
            <v>TU2021</v>
          </cell>
          <cell r="E63" t="str">
            <v>Compliant</v>
          </cell>
          <cell r="F63" t="str">
            <v>TUA</v>
          </cell>
          <cell r="G63">
            <v>44287</v>
          </cell>
          <cell r="H63">
            <v>44470</v>
          </cell>
          <cell r="I63">
            <v>44652</v>
          </cell>
        </row>
        <row r="64">
          <cell r="A64">
            <v>178</v>
          </cell>
          <cell r="B64" t="str">
            <v>Yes</v>
          </cell>
          <cell r="C64" t="str">
            <v>VAN ASSELT ELEMENTARY @ AAA (SPS-DISTRICT)</v>
          </cell>
          <cell r="D64" t="str">
            <v>TU2020</v>
          </cell>
          <cell r="E64" t="str">
            <v>Compliant</v>
          </cell>
          <cell r="F64" t="str">
            <v>TUA</v>
          </cell>
          <cell r="G64">
            <v>44105</v>
          </cell>
          <cell r="H64">
            <v>44287</v>
          </cell>
          <cell r="I64">
            <v>44470</v>
          </cell>
        </row>
        <row r="65">
          <cell r="A65">
            <v>179</v>
          </cell>
          <cell r="B65" t="str">
            <v>Yes</v>
          </cell>
          <cell r="C65" t="str">
            <v>UNION GOSPEL MISSION ASSN</v>
          </cell>
          <cell r="D65" t="str">
            <v>TU2021</v>
          </cell>
          <cell r="E65" t="str">
            <v>Compliant</v>
          </cell>
          <cell r="F65" t="str">
            <v>BTU</v>
          </cell>
          <cell r="G65">
            <v>44287</v>
          </cell>
          <cell r="H65">
            <v>44470</v>
          </cell>
          <cell r="I65">
            <v>44652</v>
          </cell>
        </row>
        <row r="66">
          <cell r="A66">
            <v>182</v>
          </cell>
          <cell r="B66" t="str">
            <v>Yes</v>
          </cell>
          <cell r="C66" t="str">
            <v>SEATTLE PACIFIC UNIVERSITY - Otto Miller Hall</v>
          </cell>
          <cell r="D66" t="str">
            <v>TU2021</v>
          </cell>
          <cell r="E66" t="str">
            <v>Approved</v>
          </cell>
          <cell r="F66" t="str">
            <v>EXT (COVID-19)</v>
          </cell>
          <cell r="G66">
            <v>44652</v>
          </cell>
          <cell r="H66">
            <v>44835</v>
          </cell>
          <cell r="I66">
            <v>45017</v>
          </cell>
        </row>
        <row r="67">
          <cell r="A67">
            <v>186</v>
          </cell>
          <cell r="B67" t="str">
            <v>Yes</v>
          </cell>
          <cell r="C67" t="str">
            <v>KING COUNTY YOUTH SERVICES - ALDER WING</v>
          </cell>
          <cell r="D67" t="str">
            <v>TU2020</v>
          </cell>
          <cell r="E67" t="str">
            <v>Exempt</v>
          </cell>
          <cell r="F67" t="str">
            <v>WAI (Demolition)</v>
          </cell>
          <cell r="G67">
            <v>44105</v>
          </cell>
          <cell r="H67">
            <v>44287</v>
          </cell>
          <cell r="I67">
            <v>44470</v>
          </cell>
        </row>
        <row r="68">
          <cell r="A68">
            <v>188</v>
          </cell>
          <cell r="B68" t="str">
            <v>Yes</v>
          </cell>
          <cell r="C68" t="str">
            <v>KING COUNTY YOUTH SERVICES - SPRUCE YOUTH DETENTION FACILITY</v>
          </cell>
          <cell r="D68" t="str">
            <v>TU2020</v>
          </cell>
          <cell r="E68" t="str">
            <v>Exempt</v>
          </cell>
          <cell r="F68" t="str">
            <v>WAI (Demolition)</v>
          </cell>
          <cell r="G68">
            <v>44105</v>
          </cell>
          <cell r="H68">
            <v>44287</v>
          </cell>
          <cell r="I68">
            <v>44470</v>
          </cell>
        </row>
        <row r="69">
          <cell r="A69">
            <v>189</v>
          </cell>
          <cell r="B69" t="str">
            <v>Yes</v>
          </cell>
          <cell r="C69" t="str">
            <v>GREENWOOD ELEMENTARY (SPS-DISTRICT)</v>
          </cell>
          <cell r="D69" t="str">
            <v>TU2021</v>
          </cell>
          <cell r="E69" t="str">
            <v>Compliant</v>
          </cell>
          <cell r="F69" t="str">
            <v>BTU</v>
          </cell>
          <cell r="G69">
            <v>44287</v>
          </cell>
          <cell r="H69">
            <v>44470</v>
          </cell>
          <cell r="I69">
            <v>44652</v>
          </cell>
        </row>
        <row r="70">
          <cell r="A70">
            <v>190</v>
          </cell>
          <cell r="B70" t="str">
            <v>Yes</v>
          </cell>
          <cell r="C70" t="str">
            <v>WEBSTER ST BUILDING</v>
          </cell>
          <cell r="D70" t="str">
            <v>TU2021</v>
          </cell>
          <cell r="E70" t="str">
            <v>Compliant</v>
          </cell>
          <cell r="F70" t="str">
            <v>TUA</v>
          </cell>
          <cell r="G70">
            <v>44287</v>
          </cell>
          <cell r="H70">
            <v>44470</v>
          </cell>
          <cell r="I70">
            <v>44652</v>
          </cell>
        </row>
        <row r="71">
          <cell r="A71">
            <v>195</v>
          </cell>
          <cell r="B71" t="str">
            <v>Yes</v>
          </cell>
          <cell r="C71" t="str">
            <v>KINDRED HOSPITAL</v>
          </cell>
          <cell r="D71" t="str">
            <v>TU2021</v>
          </cell>
          <cell r="E71" t="str">
            <v>Exempt</v>
          </cell>
          <cell r="F71" t="str">
            <v>WAI (Demolition)</v>
          </cell>
          <cell r="G71">
            <v>44287</v>
          </cell>
          <cell r="H71">
            <v>44470</v>
          </cell>
          <cell r="I71">
            <v>44652</v>
          </cell>
        </row>
        <row r="72">
          <cell r="A72">
            <v>196</v>
          </cell>
          <cell r="B72" t="str">
            <v>Yes</v>
          </cell>
          <cell r="C72" t="str">
            <v>BED BATH &amp; BEYOND, DSW - NORTHGATE MALL</v>
          </cell>
          <cell r="D72" t="str">
            <v>TU2020</v>
          </cell>
          <cell r="E72" t="str">
            <v>Approved</v>
          </cell>
          <cell r="F72" t="str">
            <v>EXT (Low Occ Rate)</v>
          </cell>
          <cell r="G72">
            <v>44470</v>
          </cell>
          <cell r="H72">
            <v>44652</v>
          </cell>
          <cell r="I72">
            <v>44835</v>
          </cell>
        </row>
        <row r="73">
          <cell r="A73">
            <v>202</v>
          </cell>
          <cell r="B73" t="str">
            <v>Yes</v>
          </cell>
          <cell r="C73" t="str">
            <v>NORTHWEST HOSPITAL &amp; MEDICAL CENTER - Wing E (Bldg. #3)</v>
          </cell>
          <cell r="D73" t="str">
            <v>TU2021</v>
          </cell>
          <cell r="E73" t="str">
            <v>Not Submitted</v>
          </cell>
          <cell r="F73" t="str">
            <v>Unknown-aware</v>
          </cell>
          <cell r="G73">
            <v>44287</v>
          </cell>
          <cell r="H73">
            <v>44470</v>
          </cell>
          <cell r="I73">
            <v>44652</v>
          </cell>
        </row>
        <row r="74">
          <cell r="A74">
            <v>204</v>
          </cell>
          <cell r="B74" t="str">
            <v>Yes</v>
          </cell>
          <cell r="C74" t="str">
            <v>NORTHWEST HOSPITAL &amp; MEDICAL CENTER - Medical Office Building #4</v>
          </cell>
          <cell r="D74" t="str">
            <v>TU2021</v>
          </cell>
          <cell r="E74" t="str">
            <v>Not Submitted</v>
          </cell>
          <cell r="F74" t="str">
            <v>Unknown-aware</v>
          </cell>
          <cell r="G74">
            <v>44287</v>
          </cell>
          <cell r="H74">
            <v>44470</v>
          </cell>
          <cell r="I74">
            <v>44652</v>
          </cell>
        </row>
        <row r="75">
          <cell r="A75">
            <v>209</v>
          </cell>
          <cell r="B75" t="str">
            <v>Yes</v>
          </cell>
          <cell r="C75" t="str">
            <v>MADISON SELF STORAGE</v>
          </cell>
          <cell r="D75" t="str">
            <v>TU2020</v>
          </cell>
          <cell r="E75" t="str">
            <v>Compliant</v>
          </cell>
          <cell r="F75" t="str">
            <v>Alt Comp (Low EUI [&lt;20 kBtu/sf])</v>
          </cell>
          <cell r="G75">
            <v>44105</v>
          </cell>
          <cell r="H75">
            <v>44287</v>
          </cell>
          <cell r="I75">
            <v>44470</v>
          </cell>
        </row>
        <row r="76">
          <cell r="A76">
            <v>221</v>
          </cell>
          <cell r="B76" t="str">
            <v>Yes</v>
          </cell>
          <cell r="C76" t="str">
            <v>SEATTLE PACIFIC UNIVERSITY - Ames Library RPTS W/25251</v>
          </cell>
          <cell r="D76" t="str">
            <v>TU2021</v>
          </cell>
          <cell r="E76" t="str">
            <v>Approved</v>
          </cell>
          <cell r="F76" t="str">
            <v>EXT (COVID-19)</v>
          </cell>
          <cell r="G76">
            <v>44652</v>
          </cell>
          <cell r="H76">
            <v>44835</v>
          </cell>
          <cell r="I76">
            <v>45017</v>
          </cell>
        </row>
        <row r="77">
          <cell r="A77">
            <v>223</v>
          </cell>
          <cell r="B77" t="str">
            <v>Yes</v>
          </cell>
          <cell r="C77" t="str">
            <v>WESTWOOD VILLAGE - BLDG A</v>
          </cell>
          <cell r="D77" t="str">
            <v>TU2021</v>
          </cell>
          <cell r="E77" t="str">
            <v>Compliant</v>
          </cell>
          <cell r="F77" t="str">
            <v>BTU</v>
          </cell>
          <cell r="G77">
            <v>44287</v>
          </cell>
          <cell r="H77">
            <v>44470</v>
          </cell>
          <cell r="I77">
            <v>44652</v>
          </cell>
        </row>
        <row r="78">
          <cell r="A78">
            <v>224</v>
          </cell>
          <cell r="B78" t="str">
            <v>Yes</v>
          </cell>
          <cell r="C78" t="str">
            <v>WESTWOOD VILLAGE - BLDG B</v>
          </cell>
          <cell r="D78" t="str">
            <v>TU2021</v>
          </cell>
          <cell r="E78" t="str">
            <v>Compliant</v>
          </cell>
          <cell r="F78" t="str">
            <v>BTU</v>
          </cell>
          <cell r="G78">
            <v>44287</v>
          </cell>
          <cell r="H78">
            <v>44470</v>
          </cell>
          <cell r="I78">
            <v>44652</v>
          </cell>
        </row>
        <row r="79">
          <cell r="A79">
            <v>228</v>
          </cell>
          <cell r="B79" t="str">
            <v>Yes</v>
          </cell>
          <cell r="C79" t="str">
            <v>WEBSTER SCHOOL (SPS-DISTRICT)</v>
          </cell>
          <cell r="D79" t="str">
            <v>TU2021</v>
          </cell>
          <cell r="E79" t="str">
            <v>Compliant</v>
          </cell>
          <cell r="F79" t="str">
            <v>Alt Comp (Sub Alt)</v>
          </cell>
          <cell r="G79">
            <v>44287</v>
          </cell>
          <cell r="H79">
            <v>44470</v>
          </cell>
          <cell r="I79">
            <v>44652</v>
          </cell>
        </row>
        <row r="80">
          <cell r="A80">
            <v>229</v>
          </cell>
          <cell r="B80" t="str">
            <v>Yes</v>
          </cell>
          <cell r="C80" t="str">
            <v>MARTIN LUTHER KING JR (BRIGHTON) ELEMENTARY SCHOOL (SPS-DISTRICT)</v>
          </cell>
          <cell r="D80" t="str">
            <v>TU2021</v>
          </cell>
          <cell r="E80" t="str">
            <v>Compliant</v>
          </cell>
          <cell r="F80" t="str">
            <v>BTU</v>
          </cell>
          <cell r="G80">
            <v>44287</v>
          </cell>
          <cell r="H80">
            <v>44470</v>
          </cell>
          <cell r="I80">
            <v>44652</v>
          </cell>
        </row>
        <row r="81">
          <cell r="A81">
            <v>230</v>
          </cell>
          <cell r="B81" t="str">
            <v>Yes</v>
          </cell>
          <cell r="C81" t="str">
            <v>U-HAUL RENTALS &amp; MINI-STORAGE</v>
          </cell>
          <cell r="D81" t="str">
            <v>TU2021</v>
          </cell>
          <cell r="E81" t="str">
            <v>Not Submitted</v>
          </cell>
          <cell r="F81" t="str">
            <v>Unknown-aware</v>
          </cell>
          <cell r="G81">
            <v>44287</v>
          </cell>
          <cell r="H81">
            <v>44470</v>
          </cell>
          <cell r="I81">
            <v>44652</v>
          </cell>
        </row>
        <row r="82">
          <cell r="A82">
            <v>232</v>
          </cell>
          <cell r="B82" t="str">
            <v>Yes</v>
          </cell>
          <cell r="C82" t="str">
            <v>SILVER CLOUD INN LAKE UNION</v>
          </cell>
          <cell r="D82" t="str">
            <v>TU2020</v>
          </cell>
          <cell r="E82" t="str">
            <v>Compliant</v>
          </cell>
          <cell r="F82" t="str">
            <v>BTU</v>
          </cell>
          <cell r="G82">
            <v>44105</v>
          </cell>
          <cell r="H82">
            <v>44287</v>
          </cell>
          <cell r="I82">
            <v>44470</v>
          </cell>
        </row>
        <row r="83">
          <cell r="A83">
            <v>233</v>
          </cell>
          <cell r="B83" t="str">
            <v>Yes</v>
          </cell>
          <cell r="C83" t="str">
            <v>ARMORY BUILDING (MOHAI)</v>
          </cell>
          <cell r="D83" t="str">
            <v>TU2021</v>
          </cell>
          <cell r="E83" t="str">
            <v>Compliant</v>
          </cell>
          <cell r="F83" t="str">
            <v>BTU</v>
          </cell>
          <cell r="G83">
            <v>44287</v>
          </cell>
          <cell r="H83">
            <v>44470</v>
          </cell>
          <cell r="I83">
            <v>44652</v>
          </cell>
        </row>
        <row r="84">
          <cell r="A84">
            <v>237</v>
          </cell>
          <cell r="B84" t="str">
            <v>Yes</v>
          </cell>
          <cell r="C84" t="str">
            <v>WHITTIER ELEMENTARY (SPS-DISTRICT)</v>
          </cell>
          <cell r="D84" t="str">
            <v>TU2021</v>
          </cell>
          <cell r="E84" t="str">
            <v>Compliant</v>
          </cell>
          <cell r="F84" t="str">
            <v>BTU</v>
          </cell>
          <cell r="G84">
            <v>44287</v>
          </cell>
          <cell r="H84">
            <v>44470</v>
          </cell>
          <cell r="I84">
            <v>44652</v>
          </cell>
        </row>
        <row r="85">
          <cell r="A85">
            <v>239</v>
          </cell>
          <cell r="B85" t="str">
            <v>Yes</v>
          </cell>
          <cell r="C85" t="str">
            <v>GATEWOOD ELEMENTARY SCHOOL (SPS-DISTRICT)</v>
          </cell>
          <cell r="D85" t="str">
            <v>TU2021</v>
          </cell>
          <cell r="E85" t="str">
            <v>Compliant</v>
          </cell>
          <cell r="F85" t="str">
            <v>BTU</v>
          </cell>
          <cell r="G85">
            <v>44287</v>
          </cell>
          <cell r="H85">
            <v>44470</v>
          </cell>
          <cell r="I85">
            <v>44652</v>
          </cell>
        </row>
        <row r="86">
          <cell r="A86">
            <v>241</v>
          </cell>
          <cell r="B86" t="str">
            <v>Yes</v>
          </cell>
          <cell r="C86" t="str">
            <v>HOTEL NEXUS - NORTHGATE</v>
          </cell>
          <cell r="D86" t="str">
            <v>TU2021</v>
          </cell>
          <cell r="E86" t="str">
            <v>Not Submitted</v>
          </cell>
          <cell r="F86" t="str">
            <v>Unknown</v>
          </cell>
          <cell r="G86">
            <v>44287</v>
          </cell>
          <cell r="H86">
            <v>44470</v>
          </cell>
          <cell r="I86">
            <v>44652</v>
          </cell>
        </row>
        <row r="87">
          <cell r="A87">
            <v>242</v>
          </cell>
          <cell r="B87" t="str">
            <v>Yes</v>
          </cell>
          <cell r="C87" t="str">
            <v>OLYMPIC VIEW (SPS-DISTRICT)</v>
          </cell>
          <cell r="D87" t="str">
            <v>TU2021</v>
          </cell>
          <cell r="E87" t="str">
            <v>Compliant</v>
          </cell>
          <cell r="F87" t="str">
            <v>BTU</v>
          </cell>
          <cell r="G87">
            <v>44287</v>
          </cell>
          <cell r="H87">
            <v>44470</v>
          </cell>
          <cell r="I87">
            <v>44652</v>
          </cell>
        </row>
        <row r="88">
          <cell r="A88">
            <v>243</v>
          </cell>
          <cell r="B88" t="str">
            <v>Yes</v>
          </cell>
          <cell r="C88" t="str">
            <v>VAN ASSELT SCHOOL (SPS-DISTRICT)</v>
          </cell>
          <cell r="D88" t="str">
            <v>TU2020</v>
          </cell>
          <cell r="E88" t="str">
            <v>Compliant</v>
          </cell>
          <cell r="F88" t="str">
            <v>TUA</v>
          </cell>
          <cell r="G88">
            <v>44105</v>
          </cell>
          <cell r="H88">
            <v>44287</v>
          </cell>
          <cell r="I88">
            <v>44470</v>
          </cell>
        </row>
        <row r="89">
          <cell r="A89">
            <v>257</v>
          </cell>
          <cell r="B89" t="str">
            <v>Yes</v>
          </cell>
          <cell r="C89" t="str">
            <v>HARBOR ISLAND WAREHOUSE - KING COUNTY</v>
          </cell>
          <cell r="D89" t="str">
            <v>TU2020</v>
          </cell>
          <cell r="E89" t="str">
            <v>Compliant</v>
          </cell>
          <cell r="F89" t="str">
            <v>BTU</v>
          </cell>
          <cell r="G89">
            <v>44105</v>
          </cell>
          <cell r="H89">
            <v>44287</v>
          </cell>
          <cell r="I89">
            <v>44470</v>
          </cell>
        </row>
        <row r="90">
          <cell r="A90">
            <v>262</v>
          </cell>
          <cell r="B90" t="str">
            <v>Yes</v>
          </cell>
          <cell r="C90" t="str">
            <v>BOEING SOUTH PARK TRAINING FACILITY (BLDG 15-01)</v>
          </cell>
          <cell r="D90" t="str">
            <v>TU2020</v>
          </cell>
          <cell r="E90" t="str">
            <v>Not Submitted</v>
          </cell>
          <cell r="F90" t="str">
            <v>Unknown-aware</v>
          </cell>
          <cell r="G90">
            <v>44105</v>
          </cell>
          <cell r="H90">
            <v>44287</v>
          </cell>
          <cell r="I90">
            <v>44470</v>
          </cell>
        </row>
        <row r="91">
          <cell r="A91">
            <v>263</v>
          </cell>
          <cell r="B91" t="str">
            <v>Yes</v>
          </cell>
          <cell r="C91" t="str">
            <v>THORNTON CINEMA BUILDING &amp; PARKING GARAGE</v>
          </cell>
          <cell r="D91" t="str">
            <v>TU2020</v>
          </cell>
          <cell r="E91" t="str">
            <v>Compliant</v>
          </cell>
          <cell r="F91" t="str">
            <v>TUA</v>
          </cell>
          <cell r="G91">
            <v>44105</v>
          </cell>
          <cell r="H91">
            <v>44287</v>
          </cell>
          <cell r="I91">
            <v>44470</v>
          </cell>
        </row>
        <row r="92">
          <cell r="A92">
            <v>270</v>
          </cell>
          <cell r="B92" t="str">
            <v>Yes</v>
          </cell>
          <cell r="C92" t="str">
            <v>SWEDISH MEDICAL CENTER CHERRY HILL - Providence Professional Bldg</v>
          </cell>
          <cell r="D92" t="str">
            <v>TU2021</v>
          </cell>
          <cell r="E92" t="str">
            <v>Compliant</v>
          </cell>
          <cell r="F92" t="str">
            <v>BTU</v>
          </cell>
          <cell r="G92">
            <v>44652</v>
          </cell>
          <cell r="H92">
            <v>44835</v>
          </cell>
          <cell r="I92">
            <v>45017</v>
          </cell>
        </row>
        <row r="93">
          <cell r="A93">
            <v>270</v>
          </cell>
          <cell r="B93" t="str">
            <v>No</v>
          </cell>
          <cell r="C93" t="str">
            <v>SWEDISH MEDICAL CENTER CHERRY HILL - Providence Professional Bldg</v>
          </cell>
          <cell r="D93" t="str">
            <v>TU2021</v>
          </cell>
          <cell r="E93" t="str">
            <v>Approved</v>
          </cell>
          <cell r="F93" t="str">
            <v>EXT (COVID-19 for Hospitals)</v>
          </cell>
          <cell r="G93">
            <v>44652</v>
          </cell>
          <cell r="H93">
            <v>44835</v>
          </cell>
          <cell r="I93">
            <v>45017</v>
          </cell>
        </row>
        <row r="94">
          <cell r="A94">
            <v>273</v>
          </cell>
          <cell r="B94" t="str">
            <v>Yes</v>
          </cell>
          <cell r="C94" t="str">
            <v>HIGHLAND PARK SCHOOL (SPS-DISTRICT)</v>
          </cell>
          <cell r="D94" t="str">
            <v>TU2020</v>
          </cell>
          <cell r="E94" t="str">
            <v>Compliant</v>
          </cell>
          <cell r="F94" t="str">
            <v>TUA</v>
          </cell>
          <cell r="G94">
            <v>44105</v>
          </cell>
          <cell r="H94">
            <v>44287</v>
          </cell>
          <cell r="I94">
            <v>44470</v>
          </cell>
        </row>
        <row r="95">
          <cell r="A95">
            <v>274</v>
          </cell>
          <cell r="B95" t="str">
            <v>Yes</v>
          </cell>
          <cell r="C95" t="str">
            <v>PUBLIC STORAGE (STORE 27020)</v>
          </cell>
          <cell r="D95" t="str">
            <v>TU2021</v>
          </cell>
          <cell r="E95" t="str">
            <v>Pending-under review by OSE</v>
          </cell>
          <cell r="F95" t="str">
            <v>Alt Comp (Low EUI [&lt;20 kBtu/sf])</v>
          </cell>
          <cell r="G95">
            <v>44287</v>
          </cell>
          <cell r="H95">
            <v>44470</v>
          </cell>
          <cell r="I95">
            <v>44652</v>
          </cell>
        </row>
        <row r="96">
          <cell r="A96">
            <v>275</v>
          </cell>
          <cell r="B96" t="str">
            <v>Yes</v>
          </cell>
          <cell r="C96" t="str">
            <v>Harborview Hall (KC building)</v>
          </cell>
          <cell r="D96" t="str">
            <v>TU2020</v>
          </cell>
          <cell r="E96" t="str">
            <v>Approved</v>
          </cell>
          <cell r="F96" t="str">
            <v>EXT (Low Occ Rate)</v>
          </cell>
          <cell r="G96">
            <v>44652</v>
          </cell>
          <cell r="H96">
            <v>44835</v>
          </cell>
          <cell r="I96">
            <v>45017</v>
          </cell>
        </row>
        <row r="97">
          <cell r="A97">
            <v>281</v>
          </cell>
          <cell r="B97" t="str">
            <v>Yes</v>
          </cell>
          <cell r="C97" t="str">
            <v>UNIVERSITY HTS CENTER</v>
          </cell>
          <cell r="D97" t="str">
            <v>TU2021</v>
          </cell>
          <cell r="E97" t="str">
            <v>Compliant</v>
          </cell>
          <cell r="F97" t="str">
            <v>TUA</v>
          </cell>
          <cell r="G97">
            <v>44287</v>
          </cell>
          <cell r="H97">
            <v>44470</v>
          </cell>
          <cell r="I97">
            <v>44652</v>
          </cell>
        </row>
        <row r="98">
          <cell r="A98">
            <v>283</v>
          </cell>
          <cell r="B98" t="str">
            <v>Yes</v>
          </cell>
          <cell r="C98" t="str">
            <v>LAKE CITY CENTER</v>
          </cell>
          <cell r="D98" t="str">
            <v>TU2021</v>
          </cell>
          <cell r="E98" t="str">
            <v>Not Submitted</v>
          </cell>
          <cell r="F98" t="str">
            <v>Unknown</v>
          </cell>
          <cell r="G98">
            <v>44287</v>
          </cell>
          <cell r="H98">
            <v>44470</v>
          </cell>
          <cell r="I98">
            <v>44652</v>
          </cell>
        </row>
        <row r="99">
          <cell r="A99">
            <v>284</v>
          </cell>
          <cell r="B99" t="str">
            <v>Yes</v>
          </cell>
          <cell r="C99" t="str">
            <v>UNIV CONGREGATIONAL CHURCH</v>
          </cell>
          <cell r="D99" t="str">
            <v>TU2021</v>
          </cell>
          <cell r="E99" t="str">
            <v>Compliant</v>
          </cell>
          <cell r="F99" t="str">
            <v>TUA</v>
          </cell>
          <cell r="G99">
            <v>44287</v>
          </cell>
          <cell r="H99">
            <v>44470</v>
          </cell>
          <cell r="I99">
            <v>44652</v>
          </cell>
        </row>
        <row r="100">
          <cell r="A100">
            <v>285</v>
          </cell>
          <cell r="B100" t="str">
            <v>Yes</v>
          </cell>
          <cell r="C100" t="str">
            <v>UNIVERSITY PRESBY CHURCH</v>
          </cell>
          <cell r="D100" t="str">
            <v>TU2020</v>
          </cell>
          <cell r="E100" t="str">
            <v>Compliant</v>
          </cell>
          <cell r="F100" t="str">
            <v>BTU</v>
          </cell>
          <cell r="G100">
            <v>44105</v>
          </cell>
          <cell r="H100">
            <v>44287</v>
          </cell>
          <cell r="I100">
            <v>44470</v>
          </cell>
        </row>
        <row r="101">
          <cell r="A101">
            <v>287</v>
          </cell>
          <cell r="B101" t="str">
            <v>Yes</v>
          </cell>
          <cell r="C101" t="str">
            <v>BRYANT ELEMENTARY (SPS-DISTRICT)</v>
          </cell>
          <cell r="D101" t="str">
            <v>TU2020</v>
          </cell>
          <cell r="E101" t="str">
            <v>Compliant</v>
          </cell>
          <cell r="F101" t="str">
            <v>TUA</v>
          </cell>
          <cell r="G101">
            <v>44105</v>
          </cell>
          <cell r="H101">
            <v>44287</v>
          </cell>
          <cell r="I101">
            <v>44470</v>
          </cell>
        </row>
        <row r="102">
          <cell r="A102">
            <v>288</v>
          </cell>
          <cell r="B102" t="str">
            <v>Yes</v>
          </cell>
          <cell r="C102" t="str">
            <v>SEATTLE PACIFIC UNIVERSITY - Eaton Hall (Science Bldg)</v>
          </cell>
          <cell r="D102" t="str">
            <v>TU2021</v>
          </cell>
          <cell r="E102" t="str">
            <v>Approved</v>
          </cell>
          <cell r="F102" t="str">
            <v>EXT (COVID-19)</v>
          </cell>
          <cell r="G102">
            <v>44652</v>
          </cell>
          <cell r="H102">
            <v>44835</v>
          </cell>
          <cell r="I102">
            <v>45017</v>
          </cell>
        </row>
        <row r="103">
          <cell r="A103">
            <v>289</v>
          </cell>
          <cell r="B103" t="str">
            <v>Yes</v>
          </cell>
          <cell r="C103" t="str">
            <v>FRANTZ H COE ELEMENTARY SCHOOL (SPS-DISTRICT)</v>
          </cell>
          <cell r="D103" t="str">
            <v>TU2020</v>
          </cell>
          <cell r="E103" t="str">
            <v>Compliant</v>
          </cell>
          <cell r="F103" t="str">
            <v>BTU</v>
          </cell>
          <cell r="G103">
            <v>44105</v>
          </cell>
          <cell r="H103">
            <v>44287</v>
          </cell>
          <cell r="I103">
            <v>44470</v>
          </cell>
        </row>
        <row r="104">
          <cell r="A104">
            <v>291</v>
          </cell>
          <cell r="B104" t="str">
            <v>Yes</v>
          </cell>
          <cell r="C104" t="str">
            <v>THURGOOD MARSHALL (SPS-DISTRICT)</v>
          </cell>
          <cell r="D104" t="str">
            <v>TU2021</v>
          </cell>
          <cell r="E104" t="str">
            <v>Compliant</v>
          </cell>
          <cell r="F104" t="str">
            <v>TUA</v>
          </cell>
          <cell r="G104">
            <v>44287</v>
          </cell>
          <cell r="H104">
            <v>44470</v>
          </cell>
          <cell r="I104">
            <v>44652</v>
          </cell>
        </row>
        <row r="105">
          <cell r="A105">
            <v>292</v>
          </cell>
          <cell r="B105" t="str">
            <v>Yes</v>
          </cell>
          <cell r="C105" t="str">
            <v>MARSHALL, JOHN (SPS-DISTRICT)</v>
          </cell>
          <cell r="D105" t="str">
            <v>TU2020</v>
          </cell>
          <cell r="E105" t="str">
            <v>Compliant</v>
          </cell>
          <cell r="F105" t="str">
            <v>TUA</v>
          </cell>
          <cell r="G105">
            <v>44105</v>
          </cell>
          <cell r="H105">
            <v>44287</v>
          </cell>
          <cell r="I105">
            <v>44470</v>
          </cell>
        </row>
        <row r="106">
          <cell r="A106">
            <v>301</v>
          </cell>
          <cell r="B106" t="str">
            <v>Yes</v>
          </cell>
          <cell r="C106" t="str">
            <v>PORT OF SEATTLE - TERMINAL 91 (P90 C-173)</v>
          </cell>
          <cell r="D106" t="str">
            <v>TU2021</v>
          </cell>
          <cell r="E106" t="str">
            <v>Not Submitted</v>
          </cell>
          <cell r="F106" t="str">
            <v>Unknown-aware</v>
          </cell>
          <cell r="G106">
            <v>44287</v>
          </cell>
          <cell r="H106">
            <v>44470</v>
          </cell>
          <cell r="I106">
            <v>44652</v>
          </cell>
        </row>
        <row r="107">
          <cell r="A107">
            <v>302</v>
          </cell>
          <cell r="B107" t="str">
            <v>Yes</v>
          </cell>
          <cell r="C107" t="str">
            <v>WA ARMY NAT'L GUARD</v>
          </cell>
          <cell r="D107" t="str">
            <v>TU2020</v>
          </cell>
          <cell r="E107" t="str">
            <v>Approved</v>
          </cell>
          <cell r="F107" t="str">
            <v>Ext (COVID-19)</v>
          </cell>
          <cell r="G107">
            <v>44470</v>
          </cell>
          <cell r="H107">
            <v>44652</v>
          </cell>
          <cell r="I107">
            <v>44835</v>
          </cell>
        </row>
        <row r="108">
          <cell r="A108">
            <v>307</v>
          </cell>
          <cell r="B108" t="str">
            <v>Yes</v>
          </cell>
          <cell r="C108" t="str">
            <v>EXPEDIA - Building A</v>
          </cell>
          <cell r="D108" t="str">
            <v>TU2020</v>
          </cell>
          <cell r="E108" t="str">
            <v>Compliant</v>
          </cell>
          <cell r="F108" t="str">
            <v>WAI (Major Reno)</v>
          </cell>
          <cell r="G108">
            <v>44105</v>
          </cell>
          <cell r="H108">
            <v>44287</v>
          </cell>
          <cell r="I108">
            <v>44470</v>
          </cell>
        </row>
        <row r="109">
          <cell r="A109">
            <v>311</v>
          </cell>
          <cell r="B109" t="str">
            <v>Yes</v>
          </cell>
          <cell r="C109" t="str">
            <v>EXPEDIA - Building E (CUB)</v>
          </cell>
          <cell r="D109" t="str">
            <v>TU2021</v>
          </cell>
          <cell r="E109" t="str">
            <v>Compliant</v>
          </cell>
          <cell r="F109" t="str">
            <v>WAI (Major Reno)</v>
          </cell>
          <cell r="G109">
            <v>44287</v>
          </cell>
          <cell r="H109">
            <v>44470</v>
          </cell>
          <cell r="I109">
            <v>44652</v>
          </cell>
        </row>
        <row r="110">
          <cell r="A110">
            <v>318</v>
          </cell>
          <cell r="B110" t="str">
            <v>Yes</v>
          </cell>
          <cell r="C110" t="str">
            <v>PIER 54</v>
          </cell>
          <cell r="D110" t="str">
            <v>TU2021</v>
          </cell>
          <cell r="E110" t="str">
            <v>Compliant</v>
          </cell>
          <cell r="F110" t="str">
            <v>BTU</v>
          </cell>
          <cell r="G110">
            <v>44287</v>
          </cell>
          <cell r="H110">
            <v>44470</v>
          </cell>
          <cell r="I110">
            <v>44652</v>
          </cell>
        </row>
        <row r="111">
          <cell r="A111">
            <v>322</v>
          </cell>
          <cell r="B111" t="str">
            <v>Yes</v>
          </cell>
          <cell r="C111" t="str">
            <v>KIRO-TV</v>
          </cell>
          <cell r="D111" t="str">
            <v>TU2021</v>
          </cell>
          <cell r="E111" t="str">
            <v>Not Submitted</v>
          </cell>
          <cell r="F111" t="str">
            <v>Unknown-aware</v>
          </cell>
          <cell r="G111">
            <v>44287</v>
          </cell>
          <cell r="H111">
            <v>44470</v>
          </cell>
          <cell r="I111">
            <v>44652</v>
          </cell>
        </row>
        <row r="112">
          <cell r="A112">
            <v>323</v>
          </cell>
          <cell r="B112" t="str">
            <v>Yes</v>
          </cell>
          <cell r="C112" t="str">
            <v>GRANGE OFFICE PLAZA</v>
          </cell>
          <cell r="D112" t="str">
            <v>TU2020</v>
          </cell>
          <cell r="E112" t="str">
            <v>Compliant</v>
          </cell>
          <cell r="F112" t="str">
            <v>TUA</v>
          </cell>
          <cell r="G112">
            <v>44105</v>
          </cell>
          <cell r="H112">
            <v>44287</v>
          </cell>
          <cell r="I112">
            <v>44470</v>
          </cell>
        </row>
        <row r="113">
          <cell r="A113">
            <v>330</v>
          </cell>
          <cell r="B113" t="str">
            <v>Yes</v>
          </cell>
          <cell r="C113" t="str">
            <v>LLOYD BUILDING</v>
          </cell>
          <cell r="D113" t="str">
            <v>TU2021</v>
          </cell>
          <cell r="E113" t="str">
            <v>Approved</v>
          </cell>
          <cell r="F113" t="str">
            <v>EXT (COVID-19)</v>
          </cell>
          <cell r="G113">
            <v>44652</v>
          </cell>
          <cell r="H113">
            <v>44835</v>
          </cell>
          <cell r="I113">
            <v>45017</v>
          </cell>
        </row>
        <row r="114">
          <cell r="A114">
            <v>332</v>
          </cell>
          <cell r="B114" t="str">
            <v>Yes</v>
          </cell>
          <cell r="C114" t="str">
            <v>TIMES SQUARE BUILDING (THE VANCE CORPORATION)</v>
          </cell>
          <cell r="D114" t="str">
            <v>TU2020</v>
          </cell>
          <cell r="E114" t="str">
            <v>Compliant</v>
          </cell>
          <cell r="F114" t="str">
            <v>BTU</v>
          </cell>
          <cell r="G114">
            <v>44105</v>
          </cell>
          <cell r="H114">
            <v>44287</v>
          </cell>
          <cell r="I114">
            <v>44470</v>
          </cell>
        </row>
        <row r="115">
          <cell r="A115">
            <v>339</v>
          </cell>
          <cell r="B115" t="str">
            <v>Yes</v>
          </cell>
          <cell r="C115" t="str">
            <v>BRODERICK BUILDING</v>
          </cell>
          <cell r="D115" t="str">
            <v>TU2020</v>
          </cell>
          <cell r="E115" t="str">
            <v>Compliant</v>
          </cell>
          <cell r="F115" t="str">
            <v>TUA</v>
          </cell>
          <cell r="G115">
            <v>44105</v>
          </cell>
          <cell r="H115">
            <v>44287</v>
          </cell>
          <cell r="I115">
            <v>44470</v>
          </cell>
        </row>
        <row r="116">
          <cell r="A116">
            <v>340</v>
          </cell>
          <cell r="B116" t="str">
            <v>Yes</v>
          </cell>
          <cell r="C116" t="str">
            <v>PIONEER BUILDING</v>
          </cell>
          <cell r="D116" t="str">
            <v>TU2020</v>
          </cell>
          <cell r="E116" t="str">
            <v>Not Submitted</v>
          </cell>
          <cell r="F116" t="str">
            <v>Unknown-aware</v>
          </cell>
          <cell r="G116">
            <v>44105</v>
          </cell>
          <cell r="H116">
            <v>44287</v>
          </cell>
          <cell r="I116">
            <v>44470</v>
          </cell>
        </row>
        <row r="117">
          <cell r="A117">
            <v>347</v>
          </cell>
          <cell r="B117" t="str">
            <v>Yes</v>
          </cell>
          <cell r="C117" t="str">
            <v>FEDERAL RESERVE BUILDING</v>
          </cell>
          <cell r="D117" t="str">
            <v>TU2020</v>
          </cell>
          <cell r="E117" t="str">
            <v>Compliant</v>
          </cell>
          <cell r="F117" t="str">
            <v>WAI (Major Reno)</v>
          </cell>
          <cell r="G117">
            <v>44105</v>
          </cell>
          <cell r="H117">
            <v>44287</v>
          </cell>
          <cell r="I117">
            <v>44470</v>
          </cell>
        </row>
        <row r="118">
          <cell r="A118">
            <v>348</v>
          </cell>
          <cell r="B118" t="str">
            <v>Yes</v>
          </cell>
          <cell r="C118" t="str">
            <v>1101 SECOND AVE OFFICE BUILDING</v>
          </cell>
          <cell r="D118" t="str">
            <v>TU2020</v>
          </cell>
          <cell r="E118" t="str">
            <v>Compliant</v>
          </cell>
          <cell r="F118" t="str">
            <v>BTU</v>
          </cell>
          <cell r="G118">
            <v>44105</v>
          </cell>
          <cell r="H118">
            <v>44287</v>
          </cell>
          <cell r="I118">
            <v>44470</v>
          </cell>
        </row>
        <row r="119">
          <cell r="A119">
            <v>348</v>
          </cell>
          <cell r="B119" t="str">
            <v>No</v>
          </cell>
          <cell r="C119" t="str">
            <v>1101 SECOND AVE OFFICE BUILDING</v>
          </cell>
          <cell r="D119" t="str">
            <v>TU2020</v>
          </cell>
          <cell r="E119" t="str">
            <v>Not Approved</v>
          </cell>
          <cell r="F119" t="str">
            <v>Alt Comp (LEED O+M)</v>
          </cell>
          <cell r="G119">
            <v>44105</v>
          </cell>
          <cell r="H119">
            <v>44287</v>
          </cell>
          <cell r="I119">
            <v>44470</v>
          </cell>
        </row>
        <row r="120">
          <cell r="A120">
            <v>363</v>
          </cell>
          <cell r="B120" t="str">
            <v>Yes</v>
          </cell>
          <cell r="C120" t="str">
            <v>UNIVERSITY BOOK STORE</v>
          </cell>
          <cell r="D120" t="str">
            <v>TU2020</v>
          </cell>
          <cell r="E120" t="str">
            <v>Compliant</v>
          </cell>
          <cell r="F120" t="str">
            <v>BTU</v>
          </cell>
          <cell r="G120">
            <v>44105</v>
          </cell>
          <cell r="H120">
            <v>44287</v>
          </cell>
          <cell r="I120">
            <v>44470</v>
          </cell>
        </row>
        <row r="121">
          <cell r="A121">
            <v>366</v>
          </cell>
          <cell r="B121" t="str">
            <v>Yes</v>
          </cell>
          <cell r="C121" t="str">
            <v>UNIVERSITY DISTRICT BUILDING</v>
          </cell>
          <cell r="D121" t="str">
            <v>TU2020</v>
          </cell>
          <cell r="E121" t="str">
            <v>Compliant</v>
          </cell>
          <cell r="F121" t="str">
            <v>BTU</v>
          </cell>
          <cell r="G121">
            <v>44105</v>
          </cell>
          <cell r="H121">
            <v>44287</v>
          </cell>
          <cell r="I121">
            <v>44470</v>
          </cell>
        </row>
        <row r="122">
          <cell r="A122">
            <v>367</v>
          </cell>
          <cell r="B122" t="str">
            <v>Yes</v>
          </cell>
          <cell r="C122" t="str">
            <v>4311 11th Avenue NE</v>
          </cell>
          <cell r="D122" t="str">
            <v>TU2020</v>
          </cell>
          <cell r="E122" t="str">
            <v>Compliant</v>
          </cell>
          <cell r="F122" t="str">
            <v>Alt Comp (ENERGY STAR)</v>
          </cell>
          <cell r="G122">
            <v>44105</v>
          </cell>
          <cell r="H122">
            <v>44287</v>
          </cell>
          <cell r="I122">
            <v>44470</v>
          </cell>
        </row>
        <row r="123">
          <cell r="A123">
            <v>369</v>
          </cell>
          <cell r="B123" t="str">
            <v>Yes</v>
          </cell>
          <cell r="C123" t="str">
            <v>SEATTLE VAULT SELF STORAGE</v>
          </cell>
          <cell r="D123" t="str">
            <v>TU2020</v>
          </cell>
          <cell r="E123" t="str">
            <v>Compliant</v>
          </cell>
          <cell r="F123" t="str">
            <v>Alt Comp (Low EUI [&lt;20 kBtu/sf])</v>
          </cell>
          <cell r="G123">
            <v>44105</v>
          </cell>
          <cell r="H123">
            <v>44287</v>
          </cell>
          <cell r="I123">
            <v>44470</v>
          </cell>
        </row>
        <row r="124">
          <cell r="A124">
            <v>374</v>
          </cell>
          <cell r="B124" t="str">
            <v>Yes</v>
          </cell>
          <cell r="C124" t="str">
            <v>3005 1ST AVE BUILDING</v>
          </cell>
          <cell r="D124" t="str">
            <v>TU2021</v>
          </cell>
          <cell r="E124" t="str">
            <v>Not Approved</v>
          </cell>
          <cell r="F124" t="str">
            <v>Alt Comp (Sub Alt)</v>
          </cell>
          <cell r="G124">
            <v>44287</v>
          </cell>
          <cell r="H124">
            <v>44470</v>
          </cell>
          <cell r="I124">
            <v>44652</v>
          </cell>
        </row>
        <row r="125">
          <cell r="A125">
            <v>381</v>
          </cell>
          <cell r="B125" t="str">
            <v>Yes</v>
          </cell>
          <cell r="C125" t="str">
            <v>QFC HOLMAN ROAD</v>
          </cell>
          <cell r="D125" t="str">
            <v>TU2021</v>
          </cell>
          <cell r="E125" t="str">
            <v>Not Submitted</v>
          </cell>
          <cell r="F125" t="str">
            <v>Unknown-aware</v>
          </cell>
          <cell r="G125">
            <v>44287</v>
          </cell>
          <cell r="H125">
            <v>44470</v>
          </cell>
          <cell r="I125">
            <v>44652</v>
          </cell>
        </row>
        <row r="126">
          <cell r="A126">
            <v>382</v>
          </cell>
          <cell r="B126" t="str">
            <v>Yes</v>
          </cell>
          <cell r="C126" t="str">
            <v>COLLINS BUILDING</v>
          </cell>
          <cell r="D126" t="str">
            <v>TU2021</v>
          </cell>
          <cell r="E126" t="str">
            <v>Compliant</v>
          </cell>
          <cell r="F126" t="str">
            <v>TUA</v>
          </cell>
          <cell r="G126">
            <v>44287</v>
          </cell>
          <cell r="H126">
            <v>44470</v>
          </cell>
          <cell r="I126">
            <v>44652</v>
          </cell>
        </row>
        <row r="127">
          <cell r="A127">
            <v>391</v>
          </cell>
          <cell r="B127" t="str">
            <v>Yes</v>
          </cell>
          <cell r="C127" t="str">
            <v>THAW BUILDING</v>
          </cell>
          <cell r="D127" t="str">
            <v>TU2020</v>
          </cell>
          <cell r="E127" t="str">
            <v>Compliant</v>
          </cell>
          <cell r="F127" t="str">
            <v>BTU</v>
          </cell>
          <cell r="G127">
            <v>44105</v>
          </cell>
          <cell r="H127">
            <v>44287</v>
          </cell>
          <cell r="I127">
            <v>44470</v>
          </cell>
        </row>
        <row r="128">
          <cell r="A128">
            <v>392</v>
          </cell>
          <cell r="B128" t="str">
            <v>Yes</v>
          </cell>
          <cell r="C128" t="str">
            <v>EUROPEAN SOAPS, LTD</v>
          </cell>
          <cell r="D128" t="str">
            <v>TU2021</v>
          </cell>
          <cell r="E128" t="str">
            <v>Not Submitted</v>
          </cell>
          <cell r="F128" t="str">
            <v>Unknown-aware</v>
          </cell>
          <cell r="G128">
            <v>44287</v>
          </cell>
          <cell r="H128">
            <v>44470</v>
          </cell>
          <cell r="I128">
            <v>44652</v>
          </cell>
        </row>
        <row r="129">
          <cell r="A129">
            <v>393</v>
          </cell>
          <cell r="B129" t="str">
            <v>Yes</v>
          </cell>
          <cell r="C129" t="str">
            <v>500 YALE AVENUE NORTH</v>
          </cell>
          <cell r="D129" t="str">
            <v>TU2020</v>
          </cell>
          <cell r="E129" t="str">
            <v>Compliant</v>
          </cell>
          <cell r="F129" t="str">
            <v>Alt Comp (ENERGY STAR)</v>
          </cell>
          <cell r="G129">
            <v>44105</v>
          </cell>
          <cell r="H129">
            <v>44287</v>
          </cell>
          <cell r="I129">
            <v>44470</v>
          </cell>
        </row>
        <row r="130">
          <cell r="A130">
            <v>395</v>
          </cell>
          <cell r="B130" t="str">
            <v>Yes</v>
          </cell>
          <cell r="C130" t="str">
            <v>FERGUSON TERMINAL</v>
          </cell>
          <cell r="D130" t="str">
            <v>TU2021</v>
          </cell>
          <cell r="E130" t="str">
            <v>Approved</v>
          </cell>
          <cell r="F130" t="str">
            <v>EXT (COVID-19)</v>
          </cell>
          <cell r="G130">
            <v>44652</v>
          </cell>
          <cell r="H130">
            <v>44835</v>
          </cell>
          <cell r="I130">
            <v>45017</v>
          </cell>
        </row>
        <row r="131">
          <cell r="A131">
            <v>396</v>
          </cell>
          <cell r="B131" t="str">
            <v>Yes</v>
          </cell>
          <cell r="C131" t="str">
            <v>SALMON BAY CENTER 5301</v>
          </cell>
          <cell r="D131" t="str">
            <v>TU2021</v>
          </cell>
          <cell r="E131" t="str">
            <v>Not Submitted</v>
          </cell>
          <cell r="F131" t="str">
            <v>BTU</v>
          </cell>
          <cell r="G131">
            <v>44287</v>
          </cell>
          <cell r="H131">
            <v>44470</v>
          </cell>
          <cell r="I131">
            <v>44652</v>
          </cell>
        </row>
        <row r="132">
          <cell r="A132">
            <v>404</v>
          </cell>
          <cell r="B132" t="str">
            <v>Yes</v>
          </cell>
          <cell r="C132" t="str">
            <v>O'SHEA BUILDING/GAP</v>
          </cell>
          <cell r="D132" t="str">
            <v>TU2020</v>
          </cell>
          <cell r="E132" t="str">
            <v>Compliant</v>
          </cell>
          <cell r="F132" t="str">
            <v>TUA</v>
          </cell>
          <cell r="G132">
            <v>44105</v>
          </cell>
          <cell r="H132">
            <v>44287</v>
          </cell>
          <cell r="I132">
            <v>44470</v>
          </cell>
        </row>
        <row r="133">
          <cell r="A133">
            <v>407</v>
          </cell>
          <cell r="B133" t="str">
            <v>Yes</v>
          </cell>
          <cell r="C133" t="str">
            <v xml:space="preserve">5TH &amp; PINE </v>
          </cell>
          <cell r="D133" t="str">
            <v>TU2020</v>
          </cell>
          <cell r="E133" t="str">
            <v>Compliant</v>
          </cell>
          <cell r="F133" t="str">
            <v>BTU</v>
          </cell>
          <cell r="G133">
            <v>44105</v>
          </cell>
          <cell r="H133">
            <v>44287</v>
          </cell>
          <cell r="I133">
            <v>44470</v>
          </cell>
        </row>
        <row r="134">
          <cell r="A134">
            <v>409</v>
          </cell>
          <cell r="B134" t="str">
            <v>Yes</v>
          </cell>
          <cell r="C134" t="str">
            <v>WASHINGTON FEDERAL BUILDING</v>
          </cell>
          <cell r="D134" t="str">
            <v>TU2020</v>
          </cell>
          <cell r="E134" t="str">
            <v>Approved</v>
          </cell>
          <cell r="F134" t="str">
            <v>EXT (Low Occ Rate)</v>
          </cell>
          <cell r="G134">
            <v>44470</v>
          </cell>
          <cell r="H134">
            <v>44652</v>
          </cell>
          <cell r="I134">
            <v>44835</v>
          </cell>
        </row>
        <row r="135">
          <cell r="A135">
            <v>412</v>
          </cell>
          <cell r="B135" t="str">
            <v>Yes</v>
          </cell>
          <cell r="C135" t="str">
            <v>MIKEN BLDG.</v>
          </cell>
          <cell r="D135" t="str">
            <v>TU2021</v>
          </cell>
          <cell r="E135" t="str">
            <v>Compliant</v>
          </cell>
          <cell r="F135" t="str">
            <v>TUA</v>
          </cell>
          <cell r="G135">
            <v>44287</v>
          </cell>
          <cell r="H135">
            <v>44470</v>
          </cell>
          <cell r="I135">
            <v>44652</v>
          </cell>
        </row>
        <row r="136">
          <cell r="A136">
            <v>418</v>
          </cell>
          <cell r="B136" t="str">
            <v>Yes</v>
          </cell>
          <cell r="C136" t="str">
            <v>POLL BUILDING</v>
          </cell>
          <cell r="D136" t="str">
            <v>TU2020</v>
          </cell>
          <cell r="E136" t="str">
            <v>Compliant</v>
          </cell>
          <cell r="F136" t="str">
            <v>BTU</v>
          </cell>
          <cell r="G136">
            <v>44105</v>
          </cell>
          <cell r="H136">
            <v>44287</v>
          </cell>
          <cell r="I136">
            <v>44470</v>
          </cell>
        </row>
        <row r="137">
          <cell r="A137">
            <v>420</v>
          </cell>
          <cell r="B137" t="str">
            <v>Yes</v>
          </cell>
          <cell r="C137" t="str">
            <v>MERIDIAN CENTER WEST</v>
          </cell>
          <cell r="D137" t="str">
            <v>TU2021</v>
          </cell>
          <cell r="E137" t="str">
            <v>Compliant</v>
          </cell>
          <cell r="F137" t="str">
            <v>BTU</v>
          </cell>
          <cell r="G137">
            <v>44287</v>
          </cell>
          <cell r="H137">
            <v>44470</v>
          </cell>
          <cell r="I137">
            <v>44652</v>
          </cell>
        </row>
        <row r="138">
          <cell r="A138">
            <v>426</v>
          </cell>
          <cell r="B138" t="str">
            <v>Yes</v>
          </cell>
          <cell r="C138" t="str">
            <v>PORT OF SEATTLE - WORLD TRADE CENTER-WEST</v>
          </cell>
          <cell r="D138" t="str">
            <v>TU2020</v>
          </cell>
          <cell r="E138" t="str">
            <v>Approved</v>
          </cell>
          <cell r="F138" t="str">
            <v>EXT (Mech Imp)</v>
          </cell>
          <cell r="G138">
            <v>44470</v>
          </cell>
          <cell r="H138">
            <v>44652</v>
          </cell>
          <cell r="I138">
            <v>44835</v>
          </cell>
        </row>
        <row r="139">
          <cell r="A139">
            <v>426</v>
          </cell>
          <cell r="B139" t="str">
            <v>No</v>
          </cell>
          <cell r="C139" t="str">
            <v>PORT OF SEATTLE - WORLD TRADE CENTER-WEST</v>
          </cell>
          <cell r="D139" t="str">
            <v>TU2020</v>
          </cell>
          <cell r="E139" t="str">
            <v>Not Approved</v>
          </cell>
          <cell r="F139" t="str">
            <v>EXT (Mech Imp)</v>
          </cell>
          <cell r="G139">
            <v>44470</v>
          </cell>
          <cell r="H139">
            <v>44652</v>
          </cell>
          <cell r="I139">
            <v>44835</v>
          </cell>
        </row>
        <row r="140">
          <cell r="A140">
            <v>426</v>
          </cell>
          <cell r="B140" t="str">
            <v>No</v>
          </cell>
          <cell r="C140" t="str">
            <v>PORT OF SEATTLE - WORLD TRADE CENTER-WEST</v>
          </cell>
          <cell r="D140" t="str">
            <v>TU2020</v>
          </cell>
          <cell r="E140" t="str">
            <v>Not Approved</v>
          </cell>
          <cell r="F140" t="str">
            <v>Alt Comp (ASHRAE Level II)</v>
          </cell>
          <cell r="G140">
            <v>44470</v>
          </cell>
          <cell r="H140">
            <v>44652</v>
          </cell>
          <cell r="I140">
            <v>44835</v>
          </cell>
        </row>
        <row r="141">
          <cell r="A141">
            <v>430</v>
          </cell>
          <cell r="B141" t="str">
            <v>Yes</v>
          </cell>
          <cell r="C141" t="str">
            <v>MARSHALL BUILDING/DAHLIA LOUNGE</v>
          </cell>
          <cell r="D141" t="str">
            <v>TU2021</v>
          </cell>
          <cell r="E141" t="str">
            <v>Compliant</v>
          </cell>
          <cell r="F141" t="str">
            <v>BTU</v>
          </cell>
          <cell r="G141">
            <v>44287</v>
          </cell>
          <cell r="H141">
            <v>44470</v>
          </cell>
          <cell r="I141">
            <v>44652</v>
          </cell>
        </row>
        <row r="142">
          <cell r="A142">
            <v>436</v>
          </cell>
          <cell r="B142" t="str">
            <v>Yes</v>
          </cell>
          <cell r="C142" t="str">
            <v>VIRGINIA MASON - Health Resources Building</v>
          </cell>
          <cell r="D142" t="str">
            <v>TU2021</v>
          </cell>
          <cell r="E142" t="str">
            <v>Compliant</v>
          </cell>
          <cell r="F142" t="str">
            <v>BTU</v>
          </cell>
          <cell r="G142">
            <v>44287</v>
          </cell>
          <cell r="H142">
            <v>44470</v>
          </cell>
          <cell r="I142">
            <v>44652</v>
          </cell>
        </row>
        <row r="143">
          <cell r="A143">
            <v>441</v>
          </cell>
          <cell r="B143" t="str">
            <v>Yes</v>
          </cell>
          <cell r="C143" t="str">
            <v>THE EXECUTIVE INN - SEATTLE</v>
          </cell>
          <cell r="D143" t="str">
            <v>TU2020</v>
          </cell>
          <cell r="E143" t="str">
            <v>Compliant</v>
          </cell>
          <cell r="F143" t="str">
            <v>WAI (Demolition)</v>
          </cell>
          <cell r="G143">
            <v>44105</v>
          </cell>
          <cell r="H143">
            <v>44287</v>
          </cell>
          <cell r="I143">
            <v>44470</v>
          </cell>
        </row>
        <row r="144">
          <cell r="A144">
            <v>446</v>
          </cell>
          <cell r="B144" t="str">
            <v>Yes</v>
          </cell>
          <cell r="C144" t="str">
            <v>WASHINGTON STATE FERRIES</v>
          </cell>
          <cell r="D144" t="str">
            <v>TU2021</v>
          </cell>
          <cell r="E144" t="str">
            <v>Compliant</v>
          </cell>
          <cell r="F144" t="str">
            <v>BTU</v>
          </cell>
          <cell r="G144">
            <v>44287</v>
          </cell>
          <cell r="H144">
            <v>44470</v>
          </cell>
          <cell r="I144">
            <v>44652</v>
          </cell>
        </row>
        <row r="145">
          <cell r="A145">
            <v>452</v>
          </cell>
          <cell r="B145" t="str">
            <v>Yes</v>
          </cell>
          <cell r="C145" t="str">
            <v>1144 EASTLAKE BUILDING</v>
          </cell>
          <cell r="D145" t="str">
            <v>TU2020</v>
          </cell>
          <cell r="E145" t="str">
            <v>Not Submitted</v>
          </cell>
          <cell r="F145" t="str">
            <v>BTU</v>
          </cell>
          <cell r="G145">
            <v>44105</v>
          </cell>
          <cell r="H145">
            <v>44287</v>
          </cell>
          <cell r="I145">
            <v>44470</v>
          </cell>
        </row>
        <row r="146">
          <cell r="A146">
            <v>453</v>
          </cell>
          <cell r="B146" t="str">
            <v>Yes</v>
          </cell>
          <cell r="C146" t="str">
            <v>701 DEXTER BUILDING</v>
          </cell>
          <cell r="D146" t="str">
            <v>TU2021</v>
          </cell>
          <cell r="E146" t="str">
            <v>Compliant</v>
          </cell>
          <cell r="F146" t="str">
            <v>WAI (Demolition)</v>
          </cell>
          <cell r="G146">
            <v>44287</v>
          </cell>
          <cell r="H146">
            <v>44470</v>
          </cell>
          <cell r="I146">
            <v>44652</v>
          </cell>
        </row>
        <row r="147">
          <cell r="A147">
            <v>457</v>
          </cell>
          <cell r="B147" t="str">
            <v>Yes</v>
          </cell>
          <cell r="C147" t="str">
            <v>1441 LAKE UNION CENTER</v>
          </cell>
          <cell r="D147" t="str">
            <v>TU2021</v>
          </cell>
          <cell r="E147" t="str">
            <v>Compliant</v>
          </cell>
          <cell r="F147" t="str">
            <v>BTU</v>
          </cell>
          <cell r="G147">
            <v>44287</v>
          </cell>
          <cell r="H147">
            <v>44470</v>
          </cell>
          <cell r="I147">
            <v>44652</v>
          </cell>
        </row>
        <row r="148">
          <cell r="A148">
            <v>458</v>
          </cell>
          <cell r="B148" t="str">
            <v>Yes</v>
          </cell>
          <cell r="C148" t="str">
            <v>NORTHGATE EXECUTIVE CENTER B</v>
          </cell>
          <cell r="D148" t="str">
            <v>TU2020</v>
          </cell>
          <cell r="E148" t="str">
            <v>Compliant</v>
          </cell>
          <cell r="F148" t="str">
            <v>BTU</v>
          </cell>
          <cell r="G148">
            <v>44105</v>
          </cell>
          <cell r="H148">
            <v>44287</v>
          </cell>
          <cell r="I148">
            <v>44470</v>
          </cell>
        </row>
        <row r="149">
          <cell r="A149">
            <v>459</v>
          </cell>
          <cell r="B149" t="str">
            <v>Yes</v>
          </cell>
          <cell r="C149" t="str">
            <v>NORTHGATE EXECUTIVE CENTER C</v>
          </cell>
          <cell r="D149" t="str">
            <v>TU2020</v>
          </cell>
          <cell r="E149" t="str">
            <v>Compliant</v>
          </cell>
          <cell r="F149" t="str">
            <v>BTU</v>
          </cell>
          <cell r="G149">
            <v>44105</v>
          </cell>
          <cell r="H149">
            <v>44287</v>
          </cell>
          <cell r="I149">
            <v>44470</v>
          </cell>
        </row>
        <row r="150">
          <cell r="A150">
            <v>461</v>
          </cell>
          <cell r="B150" t="str">
            <v>Yes</v>
          </cell>
          <cell r="C150" t="str">
            <v>NORTHGATE OFFICE BUILDING</v>
          </cell>
          <cell r="D150" t="str">
            <v>TU2021</v>
          </cell>
          <cell r="E150" t="str">
            <v>Compliant</v>
          </cell>
          <cell r="F150" t="str">
            <v>Alt Comp (OCx)</v>
          </cell>
          <cell r="G150">
            <v>44287</v>
          </cell>
          <cell r="H150">
            <v>44470</v>
          </cell>
          <cell r="I150">
            <v>44652</v>
          </cell>
        </row>
        <row r="151">
          <cell r="A151">
            <v>462</v>
          </cell>
          <cell r="B151" t="str">
            <v>Yes</v>
          </cell>
          <cell r="C151" t="str">
            <v>DELRIDGE BUILDING</v>
          </cell>
          <cell r="D151" t="str">
            <v>TU2021</v>
          </cell>
          <cell r="E151" t="str">
            <v>Pending-submitter revision</v>
          </cell>
          <cell r="F151" t="str">
            <v>BTU</v>
          </cell>
          <cell r="G151">
            <v>44287</v>
          </cell>
          <cell r="H151">
            <v>44470</v>
          </cell>
          <cell r="I151">
            <v>44652</v>
          </cell>
        </row>
        <row r="152">
          <cell r="A152">
            <v>463</v>
          </cell>
          <cell r="B152" t="str">
            <v>Yes</v>
          </cell>
          <cell r="C152" t="str">
            <v>425 PONTIUS</v>
          </cell>
          <cell r="D152" t="str">
            <v>TU2020</v>
          </cell>
          <cell r="E152" t="str">
            <v>Compliant</v>
          </cell>
          <cell r="F152" t="str">
            <v>TUA</v>
          </cell>
          <cell r="G152">
            <v>44105</v>
          </cell>
          <cell r="H152">
            <v>44287</v>
          </cell>
          <cell r="I152">
            <v>44470</v>
          </cell>
        </row>
        <row r="153">
          <cell r="A153">
            <v>469</v>
          </cell>
          <cell r="B153" t="str">
            <v>Yes</v>
          </cell>
          <cell r="C153" t="str">
            <v>ROSEN BUILDING</v>
          </cell>
          <cell r="D153" t="str">
            <v>TU2021</v>
          </cell>
          <cell r="E153" t="str">
            <v>Compliant</v>
          </cell>
          <cell r="F153" t="str">
            <v>BTU</v>
          </cell>
          <cell r="G153">
            <v>44287</v>
          </cell>
          <cell r="H153">
            <v>44470</v>
          </cell>
          <cell r="I153">
            <v>44652</v>
          </cell>
        </row>
        <row r="154">
          <cell r="A154">
            <v>471</v>
          </cell>
          <cell r="B154" t="str">
            <v>Yes</v>
          </cell>
          <cell r="C154" t="str">
            <v>428 WESTLAKE BUILDING</v>
          </cell>
          <cell r="D154" t="str">
            <v>TU2020</v>
          </cell>
          <cell r="E154" t="str">
            <v>Compliant</v>
          </cell>
          <cell r="F154" t="str">
            <v>BTU</v>
          </cell>
          <cell r="G154">
            <v>44105</v>
          </cell>
          <cell r="H154">
            <v>44287</v>
          </cell>
          <cell r="I154">
            <v>44470</v>
          </cell>
        </row>
        <row r="155">
          <cell r="A155">
            <v>486</v>
          </cell>
          <cell r="B155" t="str">
            <v>Yes</v>
          </cell>
          <cell r="C155" t="str">
            <v>QUEEN ANNE STATION</v>
          </cell>
          <cell r="D155" t="str">
            <v>TU2020</v>
          </cell>
          <cell r="E155" t="str">
            <v>Compliant</v>
          </cell>
          <cell r="F155" t="str">
            <v>BTU</v>
          </cell>
          <cell r="G155">
            <v>44105</v>
          </cell>
          <cell r="H155">
            <v>44287</v>
          </cell>
          <cell r="I155">
            <v>44470</v>
          </cell>
        </row>
        <row r="156">
          <cell r="A156">
            <v>489</v>
          </cell>
          <cell r="B156" t="str">
            <v>Yes</v>
          </cell>
          <cell r="C156" t="str">
            <v>200 WEST THOMAS BUILDING</v>
          </cell>
          <cell r="D156" t="str">
            <v>TU2021</v>
          </cell>
          <cell r="E156" t="str">
            <v>Compliant</v>
          </cell>
          <cell r="F156" t="str">
            <v>Alt Comp (ENERGY STAR)</v>
          </cell>
          <cell r="G156">
            <v>44287</v>
          </cell>
          <cell r="H156">
            <v>44470</v>
          </cell>
          <cell r="I156">
            <v>44652</v>
          </cell>
        </row>
        <row r="157">
          <cell r="A157">
            <v>490</v>
          </cell>
          <cell r="B157" t="str">
            <v>Yes</v>
          </cell>
          <cell r="C157" t="str">
            <v>NORTH TOWER</v>
          </cell>
          <cell r="D157" t="str">
            <v>TU2021</v>
          </cell>
          <cell r="E157" t="str">
            <v>Compliant</v>
          </cell>
          <cell r="F157" t="str">
            <v>BTU</v>
          </cell>
          <cell r="G157">
            <v>44287</v>
          </cell>
          <cell r="H157">
            <v>44470</v>
          </cell>
          <cell r="I157">
            <v>44652</v>
          </cell>
        </row>
        <row r="158">
          <cell r="A158">
            <v>491</v>
          </cell>
          <cell r="B158" t="str">
            <v>Yes</v>
          </cell>
          <cell r="C158" t="str">
            <v>SOUTH TOWER</v>
          </cell>
          <cell r="D158" t="str">
            <v>TU2021</v>
          </cell>
          <cell r="E158" t="str">
            <v>Compliant</v>
          </cell>
          <cell r="F158" t="str">
            <v>BTU</v>
          </cell>
          <cell r="G158">
            <v>44287</v>
          </cell>
          <cell r="H158">
            <v>44470</v>
          </cell>
          <cell r="I158">
            <v>44652</v>
          </cell>
        </row>
        <row r="159">
          <cell r="A159">
            <v>492</v>
          </cell>
          <cell r="B159" t="str">
            <v>Yes</v>
          </cell>
          <cell r="C159" t="str">
            <v>QUEEN ANNE PLAZA</v>
          </cell>
          <cell r="D159" t="str">
            <v>TU2021</v>
          </cell>
          <cell r="E159" t="str">
            <v>Compliant</v>
          </cell>
          <cell r="F159" t="str">
            <v>BTU</v>
          </cell>
          <cell r="G159">
            <v>44287</v>
          </cell>
          <cell r="H159">
            <v>44470</v>
          </cell>
          <cell r="I159">
            <v>44652</v>
          </cell>
        </row>
        <row r="160">
          <cell r="A160">
            <v>493</v>
          </cell>
          <cell r="B160" t="str">
            <v>Yes</v>
          </cell>
          <cell r="C160" t="str">
            <v>FIRST WEST BUILDING</v>
          </cell>
          <cell r="D160" t="str">
            <v>TU2020</v>
          </cell>
          <cell r="E160" t="str">
            <v>Compliant</v>
          </cell>
          <cell r="F160" t="str">
            <v>BTU</v>
          </cell>
          <cell r="G160">
            <v>44105</v>
          </cell>
          <cell r="H160">
            <v>44287</v>
          </cell>
          <cell r="I160">
            <v>44470</v>
          </cell>
        </row>
        <row r="161">
          <cell r="A161">
            <v>495</v>
          </cell>
          <cell r="B161" t="str">
            <v>Yes</v>
          </cell>
          <cell r="C161" t="str">
            <v>4245 ROOSEVELT - UW MEDICAL CENTER</v>
          </cell>
          <cell r="D161" t="str">
            <v>TU2020</v>
          </cell>
          <cell r="E161" t="str">
            <v>Compliant</v>
          </cell>
          <cell r="F161" t="str">
            <v>TUA</v>
          </cell>
          <cell r="G161">
            <v>44105</v>
          </cell>
          <cell r="H161">
            <v>44287</v>
          </cell>
          <cell r="I161">
            <v>44470</v>
          </cell>
        </row>
        <row r="162">
          <cell r="A162">
            <v>497</v>
          </cell>
          <cell r="B162" t="str">
            <v>Yes</v>
          </cell>
          <cell r="C162" t="str">
            <v>PUBLIC STORAGE (STORE 8176)</v>
          </cell>
          <cell r="D162" t="str">
            <v>TU2020</v>
          </cell>
          <cell r="E162" t="str">
            <v>Compliant</v>
          </cell>
          <cell r="F162" t="str">
            <v>Alt Comp (Low EUI [&lt;20 kBtu/sf])</v>
          </cell>
          <cell r="G162">
            <v>44105</v>
          </cell>
          <cell r="H162">
            <v>44287</v>
          </cell>
          <cell r="I162">
            <v>44470</v>
          </cell>
        </row>
        <row r="163">
          <cell r="A163">
            <v>499</v>
          </cell>
          <cell r="B163" t="str">
            <v>Yes</v>
          </cell>
          <cell r="C163" t="str">
            <v>ASIAN COUNSELING and REFERRAL SERVICE BUILDING</v>
          </cell>
          <cell r="D163" t="str">
            <v>TU2021</v>
          </cell>
          <cell r="E163" t="str">
            <v>Compliant</v>
          </cell>
          <cell r="F163" t="str">
            <v>TUA</v>
          </cell>
          <cell r="G163">
            <v>44287</v>
          </cell>
          <cell r="H163">
            <v>44470</v>
          </cell>
          <cell r="I163">
            <v>44652</v>
          </cell>
        </row>
        <row r="164">
          <cell r="A164">
            <v>503</v>
          </cell>
          <cell r="B164" t="str">
            <v>Yes</v>
          </cell>
          <cell r="C164" t="str">
            <v>RESTAURANT DEPOT</v>
          </cell>
          <cell r="D164" t="str">
            <v>TU2021</v>
          </cell>
          <cell r="E164" t="str">
            <v>Compliant</v>
          </cell>
          <cell r="F164" t="str">
            <v>BTU</v>
          </cell>
          <cell r="G164">
            <v>44287</v>
          </cell>
          <cell r="H164">
            <v>44470</v>
          </cell>
          <cell r="I164">
            <v>44652</v>
          </cell>
        </row>
        <row r="165">
          <cell r="A165">
            <v>513</v>
          </cell>
          <cell r="B165" t="str">
            <v>Yes</v>
          </cell>
          <cell r="C165" t="str">
            <v>KCPQ</v>
          </cell>
          <cell r="D165" t="str">
            <v>TU2021</v>
          </cell>
          <cell r="E165" t="str">
            <v>Compliant</v>
          </cell>
          <cell r="F165" t="str">
            <v>BTU</v>
          </cell>
          <cell r="G165">
            <v>44287</v>
          </cell>
          <cell r="H165">
            <v>44470</v>
          </cell>
          <cell r="I165">
            <v>44652</v>
          </cell>
        </row>
        <row r="166">
          <cell r="A166">
            <v>515</v>
          </cell>
          <cell r="B166" t="str">
            <v>Yes</v>
          </cell>
          <cell r="C166" t="str">
            <v>EXTRA SPACE SELF STORAGE</v>
          </cell>
          <cell r="D166" t="str">
            <v>TU2020</v>
          </cell>
          <cell r="E166" t="str">
            <v>Compliant</v>
          </cell>
          <cell r="F166" t="str">
            <v>Alt Comp (Low EUI [&lt;20 kBtu/sf])</v>
          </cell>
          <cell r="G166">
            <v>44105</v>
          </cell>
          <cell r="H166">
            <v>44287</v>
          </cell>
          <cell r="I166">
            <v>44470</v>
          </cell>
        </row>
        <row r="167">
          <cell r="A167">
            <v>516</v>
          </cell>
          <cell r="B167" t="str">
            <v>Yes</v>
          </cell>
          <cell r="C167" t="str">
            <v>AURORA SHOPPING CENTER</v>
          </cell>
          <cell r="D167" t="str">
            <v>TU2020</v>
          </cell>
          <cell r="E167" t="str">
            <v>Approved</v>
          </cell>
          <cell r="F167" t="str">
            <v>EXT (Mech Imp)</v>
          </cell>
          <cell r="G167">
            <v>44470</v>
          </cell>
          <cell r="H167">
            <v>44652</v>
          </cell>
          <cell r="I167">
            <v>44835</v>
          </cell>
        </row>
        <row r="168">
          <cell r="A168">
            <v>519</v>
          </cell>
          <cell r="B168" t="str">
            <v>Yes</v>
          </cell>
          <cell r="C168" t="str">
            <v>Sprouts Farmer's Market</v>
          </cell>
          <cell r="D168" t="str">
            <v>TU2021</v>
          </cell>
          <cell r="E168" t="str">
            <v>Approved</v>
          </cell>
          <cell r="F168" t="str">
            <v>EXT (Change of Ownership)</v>
          </cell>
          <cell r="G168">
            <v>44652</v>
          </cell>
          <cell r="H168">
            <v>44835</v>
          </cell>
          <cell r="I168">
            <v>45017</v>
          </cell>
        </row>
        <row r="169">
          <cell r="A169">
            <v>520</v>
          </cell>
          <cell r="B169" t="str">
            <v>Yes</v>
          </cell>
          <cell r="C169" t="str">
            <v>THE BURKE BLDG</v>
          </cell>
          <cell r="D169" t="str">
            <v>TU2020</v>
          </cell>
          <cell r="E169" t="str">
            <v>Compliant</v>
          </cell>
          <cell r="F169" t="str">
            <v>BTU</v>
          </cell>
          <cell r="G169">
            <v>44105</v>
          </cell>
          <cell r="H169">
            <v>44287</v>
          </cell>
          <cell r="I169">
            <v>44470</v>
          </cell>
        </row>
        <row r="170">
          <cell r="A170">
            <v>521</v>
          </cell>
          <cell r="B170" t="str">
            <v>Yes</v>
          </cell>
          <cell r="C170" t="str">
            <v>THE EVANSTON BUILDING</v>
          </cell>
          <cell r="D170" t="str">
            <v>TU2021</v>
          </cell>
          <cell r="E170" t="str">
            <v>Compliant</v>
          </cell>
          <cell r="F170" t="str">
            <v>TUA</v>
          </cell>
          <cell r="G170">
            <v>44287</v>
          </cell>
          <cell r="H170">
            <v>44470</v>
          </cell>
          <cell r="I170">
            <v>44652</v>
          </cell>
        </row>
        <row r="171">
          <cell r="A171">
            <v>522</v>
          </cell>
          <cell r="B171" t="str">
            <v>Yes</v>
          </cell>
          <cell r="C171" t="str">
            <v>THE WATERSIDE BUILDING</v>
          </cell>
          <cell r="D171" t="str">
            <v>TU2021</v>
          </cell>
          <cell r="E171" t="str">
            <v>Compliant</v>
          </cell>
          <cell r="F171" t="str">
            <v>BTU</v>
          </cell>
          <cell r="G171">
            <v>44287</v>
          </cell>
          <cell r="H171">
            <v>44470</v>
          </cell>
          <cell r="I171">
            <v>44652</v>
          </cell>
        </row>
        <row r="172">
          <cell r="A172">
            <v>527</v>
          </cell>
          <cell r="B172" t="str">
            <v>Yes</v>
          </cell>
          <cell r="C172" t="str">
            <v>NORTHWEST CORPORATE PARK DISTRIBUTION WAREHOUSE</v>
          </cell>
          <cell r="D172" t="str">
            <v>TU2020</v>
          </cell>
          <cell r="E172" t="str">
            <v>Compliant</v>
          </cell>
          <cell r="F172" t="str">
            <v>Alt Comp (Low EUI [&lt;20 kBtu/sf])</v>
          </cell>
          <cell r="G172">
            <v>44105</v>
          </cell>
          <cell r="H172">
            <v>44287</v>
          </cell>
          <cell r="I172">
            <v>44470</v>
          </cell>
        </row>
        <row r="173">
          <cell r="A173">
            <v>528</v>
          </cell>
          <cell r="B173" t="str">
            <v>Yes</v>
          </cell>
          <cell r="C173" t="str">
            <v>OREGON TILE AND MARBLE</v>
          </cell>
          <cell r="D173" t="str">
            <v>TU2021</v>
          </cell>
          <cell r="E173" t="str">
            <v>Compliant</v>
          </cell>
          <cell r="F173" t="str">
            <v>TUA</v>
          </cell>
          <cell r="G173">
            <v>44287</v>
          </cell>
          <cell r="H173">
            <v>44470</v>
          </cell>
          <cell r="I173">
            <v>44652</v>
          </cell>
        </row>
        <row r="174">
          <cell r="A174">
            <v>529</v>
          </cell>
          <cell r="B174" t="str">
            <v>Yes</v>
          </cell>
          <cell r="C174" t="str">
            <v>BALLARD BUILDING</v>
          </cell>
          <cell r="D174" t="str">
            <v>TU2020</v>
          </cell>
          <cell r="E174" t="str">
            <v>Compliant</v>
          </cell>
          <cell r="F174" t="str">
            <v>TUA</v>
          </cell>
          <cell r="G174">
            <v>44105</v>
          </cell>
          <cell r="H174">
            <v>44287</v>
          </cell>
          <cell r="I174">
            <v>44470</v>
          </cell>
        </row>
        <row r="175">
          <cell r="A175">
            <v>530</v>
          </cell>
          <cell r="B175" t="str">
            <v>Yes</v>
          </cell>
          <cell r="C175" t="str">
            <v>Ballard Warehouse</v>
          </cell>
          <cell r="D175" t="str">
            <v>TU2021</v>
          </cell>
          <cell r="E175" t="str">
            <v>Pending-under review by OSE</v>
          </cell>
          <cell r="F175" t="str">
            <v>Alt Comp (Low EUI [&lt;20 kBtu/sf])</v>
          </cell>
          <cell r="G175">
            <v>44287</v>
          </cell>
          <cell r="H175">
            <v>44470</v>
          </cell>
          <cell r="I175">
            <v>44652</v>
          </cell>
        </row>
        <row r="176">
          <cell r="A176">
            <v>531</v>
          </cell>
          <cell r="B176" t="str">
            <v>Yes</v>
          </cell>
          <cell r="C176" t="str">
            <v>Ballard Block I (1416 NW 4th St)</v>
          </cell>
          <cell r="D176" t="str">
            <v>TU2021</v>
          </cell>
          <cell r="E176" t="str">
            <v>Not Submitted</v>
          </cell>
          <cell r="F176" t="str">
            <v>BTU</v>
          </cell>
          <cell r="G176">
            <v>44287</v>
          </cell>
          <cell r="H176">
            <v>44470</v>
          </cell>
          <cell r="I176">
            <v>44652</v>
          </cell>
        </row>
        <row r="177">
          <cell r="A177">
            <v>532</v>
          </cell>
          <cell r="B177" t="str">
            <v>Yes</v>
          </cell>
          <cell r="C177" t="str">
            <v>BALLARD BLOCK I - 4609 14th AVE NW</v>
          </cell>
          <cell r="D177" t="str">
            <v>TU2021</v>
          </cell>
          <cell r="E177" t="str">
            <v>Not Submitted</v>
          </cell>
          <cell r="F177" t="str">
            <v>BTU</v>
          </cell>
          <cell r="G177">
            <v>44287</v>
          </cell>
          <cell r="H177">
            <v>44470</v>
          </cell>
          <cell r="I177">
            <v>44652</v>
          </cell>
        </row>
        <row r="178">
          <cell r="A178">
            <v>536</v>
          </cell>
          <cell r="B178" t="str">
            <v>Yes</v>
          </cell>
          <cell r="C178" t="str">
            <v>MAGNOLIA SELF STORAGE</v>
          </cell>
          <cell r="D178" t="str">
            <v>TU2020</v>
          </cell>
          <cell r="E178" t="str">
            <v>Compliant</v>
          </cell>
          <cell r="F178" t="str">
            <v>BTU</v>
          </cell>
          <cell r="G178">
            <v>44105</v>
          </cell>
          <cell r="H178">
            <v>44287</v>
          </cell>
          <cell r="I178">
            <v>44470</v>
          </cell>
        </row>
        <row r="179">
          <cell r="A179">
            <v>539</v>
          </cell>
          <cell r="B179" t="str">
            <v>Yes</v>
          </cell>
          <cell r="C179" t="str">
            <v>UNIVERSITY CENTER</v>
          </cell>
          <cell r="D179" t="str">
            <v>TU2021</v>
          </cell>
          <cell r="E179" t="str">
            <v>Not Submitted</v>
          </cell>
          <cell r="F179" t="str">
            <v>BTU</v>
          </cell>
          <cell r="G179">
            <v>44287</v>
          </cell>
          <cell r="H179">
            <v>44470</v>
          </cell>
          <cell r="I179">
            <v>44652</v>
          </cell>
        </row>
        <row r="180">
          <cell r="A180">
            <v>544</v>
          </cell>
          <cell r="B180" t="str">
            <v>Yes</v>
          </cell>
          <cell r="C180" t="str">
            <v>SEATTLE DISTRIBUTION CENTER BLDG B</v>
          </cell>
          <cell r="D180" t="str">
            <v>TU2021</v>
          </cell>
          <cell r="E180" t="str">
            <v>Compliant</v>
          </cell>
          <cell r="F180" t="str">
            <v>TUA</v>
          </cell>
          <cell r="G180">
            <v>44287</v>
          </cell>
          <cell r="H180">
            <v>44470</v>
          </cell>
          <cell r="I180">
            <v>44652</v>
          </cell>
        </row>
        <row r="181">
          <cell r="A181">
            <v>546</v>
          </cell>
          <cell r="B181" t="str">
            <v>Yes</v>
          </cell>
          <cell r="C181" t="str">
            <v>NWCP BLDG A</v>
          </cell>
          <cell r="D181" t="str">
            <v>TU2020</v>
          </cell>
          <cell r="E181" t="str">
            <v>Compliant</v>
          </cell>
          <cell r="F181" t="str">
            <v>BTU</v>
          </cell>
          <cell r="G181">
            <v>44105</v>
          </cell>
          <cell r="H181">
            <v>44287</v>
          </cell>
          <cell r="I181">
            <v>44470</v>
          </cell>
        </row>
        <row r="182">
          <cell r="A182">
            <v>547</v>
          </cell>
          <cell r="B182" t="str">
            <v>Yes</v>
          </cell>
          <cell r="C182" t="str">
            <v>NWCP BLDG B</v>
          </cell>
          <cell r="D182" t="str">
            <v>TU2021</v>
          </cell>
          <cell r="E182" t="str">
            <v>Compliant</v>
          </cell>
          <cell r="F182" t="str">
            <v>BTU</v>
          </cell>
          <cell r="G182">
            <v>44287</v>
          </cell>
          <cell r="H182">
            <v>44470</v>
          </cell>
          <cell r="I182">
            <v>44652</v>
          </cell>
        </row>
        <row r="183">
          <cell r="A183">
            <v>548</v>
          </cell>
          <cell r="B183" t="str">
            <v>Yes</v>
          </cell>
          <cell r="C183" t="str">
            <v>RESOURCE CENTER</v>
          </cell>
          <cell r="D183" t="str">
            <v>TU2021</v>
          </cell>
          <cell r="E183" t="str">
            <v>Compliant</v>
          </cell>
          <cell r="F183" t="str">
            <v>BTU</v>
          </cell>
          <cell r="G183">
            <v>44287</v>
          </cell>
          <cell r="H183">
            <v>44470</v>
          </cell>
          <cell r="I183">
            <v>44652</v>
          </cell>
        </row>
        <row r="184">
          <cell r="A184">
            <v>549</v>
          </cell>
          <cell r="B184" t="str">
            <v>Yes</v>
          </cell>
          <cell r="C184" t="str">
            <v>400 MERCER STREET OFFICE BUILDING</v>
          </cell>
          <cell r="D184" t="str">
            <v>TU2021</v>
          </cell>
          <cell r="E184" t="str">
            <v>Compliant</v>
          </cell>
          <cell r="F184" t="str">
            <v>BTU</v>
          </cell>
          <cell r="G184">
            <v>44287</v>
          </cell>
          <cell r="H184">
            <v>44470</v>
          </cell>
          <cell r="I184">
            <v>44652</v>
          </cell>
        </row>
        <row r="185">
          <cell r="A185">
            <v>550</v>
          </cell>
          <cell r="B185" t="str">
            <v>Yes</v>
          </cell>
          <cell r="C185" t="str">
            <v>PUBLIC STORAGE (STORE 21517)</v>
          </cell>
          <cell r="D185" t="str">
            <v>TU2021</v>
          </cell>
          <cell r="E185" t="str">
            <v>Pending-under review by OSE</v>
          </cell>
          <cell r="F185" t="str">
            <v>Alt Comp (Low EUI [&lt;20 kBtu/sf])</v>
          </cell>
          <cell r="G185">
            <v>44287</v>
          </cell>
          <cell r="H185">
            <v>44470</v>
          </cell>
          <cell r="I185">
            <v>44652</v>
          </cell>
        </row>
        <row r="186">
          <cell r="A186">
            <v>551</v>
          </cell>
          <cell r="B186" t="str">
            <v>Yes</v>
          </cell>
          <cell r="C186" t="str">
            <v>RICHMARK PRINTING</v>
          </cell>
          <cell r="D186" t="str">
            <v>TU2021</v>
          </cell>
          <cell r="E186" t="str">
            <v>Compliant</v>
          </cell>
          <cell r="F186" t="str">
            <v>TUA</v>
          </cell>
          <cell r="G186">
            <v>44287</v>
          </cell>
          <cell r="H186">
            <v>44470</v>
          </cell>
          <cell r="I186">
            <v>44652</v>
          </cell>
        </row>
        <row r="187">
          <cell r="A187">
            <v>554</v>
          </cell>
          <cell r="B187" t="str">
            <v>Yes</v>
          </cell>
          <cell r="C187" t="str">
            <v>SOUTH SEATTLE DISTRIBUTION CENTER- 3601</v>
          </cell>
          <cell r="D187" t="str">
            <v>TU2021</v>
          </cell>
          <cell r="E187" t="str">
            <v>Compliant</v>
          </cell>
          <cell r="F187" t="str">
            <v>BTU</v>
          </cell>
          <cell r="G187">
            <v>44287</v>
          </cell>
          <cell r="H187">
            <v>44470</v>
          </cell>
          <cell r="I187">
            <v>44652</v>
          </cell>
        </row>
        <row r="188">
          <cell r="A188">
            <v>555</v>
          </cell>
          <cell r="B188" t="str">
            <v>Yes</v>
          </cell>
          <cell r="C188" t="str">
            <v>CASCADE DESIGNS INC</v>
          </cell>
          <cell r="D188" t="str">
            <v>TU2021</v>
          </cell>
          <cell r="E188" t="str">
            <v>Exempt</v>
          </cell>
          <cell r="F188" t="str">
            <v>NSTO</v>
          </cell>
          <cell r="G188">
            <v>44287</v>
          </cell>
          <cell r="H188">
            <v>44470</v>
          </cell>
          <cell r="I188">
            <v>44652</v>
          </cell>
        </row>
        <row r="189">
          <cell r="A189">
            <v>558</v>
          </cell>
          <cell r="B189" t="str">
            <v>Yes</v>
          </cell>
          <cell r="C189" t="str">
            <v>QFC &amp; DOLLAR STORE</v>
          </cell>
          <cell r="D189" t="str">
            <v>TU2021</v>
          </cell>
          <cell r="E189" t="str">
            <v>Compliant</v>
          </cell>
          <cell r="F189" t="str">
            <v>BTU</v>
          </cell>
          <cell r="G189">
            <v>44287</v>
          </cell>
          <cell r="H189">
            <v>44470</v>
          </cell>
          <cell r="I189">
            <v>44652</v>
          </cell>
        </row>
        <row r="190">
          <cell r="A190">
            <v>563</v>
          </cell>
          <cell r="B190" t="str">
            <v>Yes</v>
          </cell>
          <cell r="C190" t="str">
            <v>1130 BUILDING DARIGOLD HQ</v>
          </cell>
          <cell r="D190" t="str">
            <v>TU2021</v>
          </cell>
          <cell r="E190" t="str">
            <v>Not Submitted</v>
          </cell>
          <cell r="F190" t="str">
            <v>Unknown-aware</v>
          </cell>
          <cell r="G190">
            <v>44287</v>
          </cell>
          <cell r="H190">
            <v>44470</v>
          </cell>
          <cell r="I190">
            <v>44652</v>
          </cell>
        </row>
        <row r="191">
          <cell r="A191">
            <v>564</v>
          </cell>
          <cell r="B191" t="str">
            <v>Yes</v>
          </cell>
          <cell r="C191" t="str">
            <v>900 POPLAR BUILDING</v>
          </cell>
          <cell r="D191" t="str">
            <v>TU2020</v>
          </cell>
          <cell r="E191" t="str">
            <v>Compliant</v>
          </cell>
          <cell r="F191" t="str">
            <v>BTU</v>
          </cell>
          <cell r="G191">
            <v>44105</v>
          </cell>
          <cell r="H191">
            <v>44287</v>
          </cell>
          <cell r="I191">
            <v>44470</v>
          </cell>
        </row>
        <row r="192">
          <cell r="A192">
            <v>565</v>
          </cell>
          <cell r="B192" t="str">
            <v>Yes</v>
          </cell>
          <cell r="C192" t="str">
            <v>NORTHCUT LANDING</v>
          </cell>
          <cell r="D192" t="str">
            <v>TU2021</v>
          </cell>
          <cell r="E192" t="str">
            <v>Compliant</v>
          </cell>
          <cell r="F192" t="str">
            <v>BTU</v>
          </cell>
          <cell r="G192">
            <v>44287</v>
          </cell>
          <cell r="H192">
            <v>44470</v>
          </cell>
          <cell r="I192">
            <v>44652</v>
          </cell>
        </row>
        <row r="193">
          <cell r="A193">
            <v>566</v>
          </cell>
          <cell r="B193" t="str">
            <v>Yes</v>
          </cell>
          <cell r="C193" t="str">
            <v>CENTURYLINK: EAST CO</v>
          </cell>
          <cell r="D193" t="str">
            <v>TU2020</v>
          </cell>
          <cell r="E193" t="str">
            <v>Compliant</v>
          </cell>
          <cell r="F193" t="str">
            <v>BTU</v>
          </cell>
          <cell r="G193">
            <v>44105</v>
          </cell>
          <cell r="H193">
            <v>44287</v>
          </cell>
          <cell r="I193">
            <v>44470</v>
          </cell>
        </row>
        <row r="194">
          <cell r="A194">
            <v>570</v>
          </cell>
          <cell r="B194" t="str">
            <v>Yes</v>
          </cell>
          <cell r="C194" t="str">
            <v>NORTHWEST BLDG</v>
          </cell>
          <cell r="D194" t="str">
            <v>TU2021</v>
          </cell>
          <cell r="E194" t="str">
            <v>Not Submitted</v>
          </cell>
          <cell r="F194" t="str">
            <v>Unknown-aware</v>
          </cell>
          <cell r="G194">
            <v>44287</v>
          </cell>
          <cell r="H194">
            <v>44470</v>
          </cell>
          <cell r="I194">
            <v>44652</v>
          </cell>
        </row>
        <row r="195">
          <cell r="A195">
            <v>571</v>
          </cell>
          <cell r="B195" t="str">
            <v>No</v>
          </cell>
          <cell r="C195" t="str">
            <v>NORTHWEST CENTER INDUSTRIES</v>
          </cell>
          <cell r="D195" t="str">
            <v>TU2020</v>
          </cell>
          <cell r="E195" t="str">
            <v>Not Submitted</v>
          </cell>
          <cell r="F195" t="str">
            <v>BTU</v>
          </cell>
          <cell r="G195">
            <v>44470</v>
          </cell>
          <cell r="H195">
            <v>44652</v>
          </cell>
          <cell r="I195">
            <v>44835</v>
          </cell>
        </row>
        <row r="196">
          <cell r="A196">
            <v>571</v>
          </cell>
          <cell r="B196" t="str">
            <v>Yes</v>
          </cell>
          <cell r="C196" t="str">
            <v>NORTHWEST CENTER INDUSTRIES</v>
          </cell>
          <cell r="D196" t="str">
            <v>TU2020</v>
          </cell>
          <cell r="E196" t="str">
            <v>Approved</v>
          </cell>
          <cell r="F196" t="str">
            <v>EXT (COVID-19)</v>
          </cell>
          <cell r="G196">
            <v>44470</v>
          </cell>
          <cell r="H196">
            <v>44652</v>
          </cell>
          <cell r="I196">
            <v>44835</v>
          </cell>
        </row>
        <row r="197">
          <cell r="A197">
            <v>572</v>
          </cell>
          <cell r="B197" t="str">
            <v>Yes</v>
          </cell>
          <cell r="C197" t="str">
            <v>BRIGHT HORIZONS</v>
          </cell>
          <cell r="D197" t="str">
            <v>TU2021</v>
          </cell>
          <cell r="E197" t="str">
            <v>Not Submitted</v>
          </cell>
          <cell r="F197" t="str">
            <v>Unknown-aware</v>
          </cell>
          <cell r="G197">
            <v>44287</v>
          </cell>
          <cell r="H197">
            <v>44470</v>
          </cell>
          <cell r="I197">
            <v>44652</v>
          </cell>
        </row>
        <row r="198">
          <cell r="A198">
            <v>573</v>
          </cell>
          <cell r="B198" t="str">
            <v>Yes</v>
          </cell>
          <cell r="C198" t="str">
            <v>EASTLAKE &amp; ROY - YALE CAMPUS</v>
          </cell>
          <cell r="D198" t="str">
            <v>TU2020</v>
          </cell>
          <cell r="E198" t="str">
            <v>Compliant</v>
          </cell>
          <cell r="F198" t="str">
            <v>BTU</v>
          </cell>
          <cell r="G198">
            <v>44105</v>
          </cell>
          <cell r="H198">
            <v>44287</v>
          </cell>
          <cell r="I198">
            <v>44470</v>
          </cell>
        </row>
        <row r="199">
          <cell r="A199">
            <v>575</v>
          </cell>
          <cell r="B199" t="str">
            <v>Yes</v>
          </cell>
          <cell r="C199" t="str">
            <v>NORTHWAY SQUARE EAST</v>
          </cell>
          <cell r="D199" t="str">
            <v>TU2020</v>
          </cell>
          <cell r="E199" t="str">
            <v>Compliant</v>
          </cell>
          <cell r="F199" t="str">
            <v>BTU</v>
          </cell>
          <cell r="G199">
            <v>44105</v>
          </cell>
          <cell r="H199">
            <v>44287</v>
          </cell>
          <cell r="I199">
            <v>44470</v>
          </cell>
        </row>
        <row r="200">
          <cell r="A200">
            <v>576</v>
          </cell>
          <cell r="B200" t="str">
            <v>Yes</v>
          </cell>
          <cell r="C200" t="str">
            <v>NORTHGATE VILLAGE RETAIL</v>
          </cell>
          <cell r="D200" t="str">
            <v>TU2020</v>
          </cell>
          <cell r="E200" t="str">
            <v>Compliant</v>
          </cell>
          <cell r="F200" t="str">
            <v>BTU</v>
          </cell>
          <cell r="G200">
            <v>44105</v>
          </cell>
          <cell r="H200">
            <v>44287</v>
          </cell>
          <cell r="I200">
            <v>44470</v>
          </cell>
        </row>
        <row r="201">
          <cell r="A201">
            <v>577</v>
          </cell>
          <cell r="B201" t="str">
            <v>Yes</v>
          </cell>
          <cell r="C201" t="str">
            <v>NORTHWAY WEST BUILDING</v>
          </cell>
          <cell r="D201" t="str">
            <v>TU2020</v>
          </cell>
          <cell r="E201" t="str">
            <v>Compliant</v>
          </cell>
          <cell r="F201" t="str">
            <v>BTU</v>
          </cell>
          <cell r="G201">
            <v>44105</v>
          </cell>
          <cell r="H201">
            <v>44287</v>
          </cell>
          <cell r="I201">
            <v>44470</v>
          </cell>
        </row>
        <row r="202">
          <cell r="A202">
            <v>578</v>
          </cell>
          <cell r="B202" t="str">
            <v>Yes</v>
          </cell>
          <cell r="C202" t="str">
            <v>PACIFIC PLUMBING SUPPLY</v>
          </cell>
          <cell r="D202" t="str">
            <v>TU2021</v>
          </cell>
          <cell r="E202" t="str">
            <v>Compliant</v>
          </cell>
          <cell r="F202" t="str">
            <v>BTU</v>
          </cell>
          <cell r="G202">
            <v>44287</v>
          </cell>
          <cell r="H202">
            <v>44470</v>
          </cell>
          <cell r="I202">
            <v>44652</v>
          </cell>
        </row>
        <row r="203">
          <cell r="A203">
            <v>580</v>
          </cell>
          <cell r="B203" t="str">
            <v>Yes</v>
          </cell>
          <cell r="C203" t="str">
            <v>PEMCO</v>
          </cell>
          <cell r="D203" t="str">
            <v>TU2020</v>
          </cell>
          <cell r="E203" t="str">
            <v>Compliant</v>
          </cell>
          <cell r="F203" t="str">
            <v>BTU</v>
          </cell>
          <cell r="G203">
            <v>44105</v>
          </cell>
          <cell r="H203">
            <v>44287</v>
          </cell>
          <cell r="I203">
            <v>44470</v>
          </cell>
        </row>
        <row r="204">
          <cell r="A204">
            <v>581</v>
          </cell>
          <cell r="B204" t="str">
            <v>Yes</v>
          </cell>
          <cell r="C204" t="str">
            <v>MERIDIAN MEDICAL PAVILION</v>
          </cell>
          <cell r="D204" t="str">
            <v>TU2021</v>
          </cell>
          <cell r="E204" t="str">
            <v>Not Submitted</v>
          </cell>
          <cell r="F204" t="str">
            <v>Unknown-aware</v>
          </cell>
          <cell r="G204">
            <v>44287</v>
          </cell>
          <cell r="H204">
            <v>44470</v>
          </cell>
          <cell r="I204">
            <v>44652</v>
          </cell>
        </row>
        <row r="205">
          <cell r="A205">
            <v>582</v>
          </cell>
          <cell r="B205" t="str">
            <v>Yes</v>
          </cell>
          <cell r="C205" t="str">
            <v>MCMURRAY MEDICAL BUILDING</v>
          </cell>
          <cell r="D205" t="str">
            <v>TU2021</v>
          </cell>
          <cell r="E205" t="str">
            <v>Not Submitted</v>
          </cell>
          <cell r="F205" t="str">
            <v>Unknown-aware</v>
          </cell>
          <cell r="G205">
            <v>44287</v>
          </cell>
          <cell r="H205">
            <v>44470</v>
          </cell>
          <cell r="I205">
            <v>44652</v>
          </cell>
        </row>
        <row r="206">
          <cell r="A206">
            <v>583</v>
          </cell>
          <cell r="B206" t="str">
            <v>Yes</v>
          </cell>
          <cell r="C206" t="str">
            <v>IRON MOUNTAIN</v>
          </cell>
          <cell r="D206" t="str">
            <v>TU2021</v>
          </cell>
          <cell r="E206" t="str">
            <v>Not Submitted</v>
          </cell>
          <cell r="F206" t="str">
            <v>Unknown-aware</v>
          </cell>
          <cell r="G206">
            <v>44287</v>
          </cell>
          <cell r="H206">
            <v>44470</v>
          </cell>
          <cell r="I206">
            <v>44652</v>
          </cell>
        </row>
        <row r="207">
          <cell r="A207">
            <v>584</v>
          </cell>
          <cell r="B207" t="str">
            <v>Yes</v>
          </cell>
          <cell r="C207" t="str">
            <v>424 S CLOVERDALE ST</v>
          </cell>
          <cell r="D207" t="str">
            <v>TU2021</v>
          </cell>
          <cell r="E207" t="str">
            <v>Not Approved</v>
          </cell>
          <cell r="F207" t="str">
            <v>EXT (COVID-19)</v>
          </cell>
          <cell r="G207">
            <v>44287</v>
          </cell>
          <cell r="H207">
            <v>44470</v>
          </cell>
          <cell r="I207">
            <v>44652</v>
          </cell>
        </row>
        <row r="208">
          <cell r="A208">
            <v>584</v>
          </cell>
          <cell r="B208" t="str">
            <v>No</v>
          </cell>
          <cell r="C208" t="str">
            <v>424 S CLOVERDALE ST</v>
          </cell>
          <cell r="D208" t="str">
            <v>TU2021</v>
          </cell>
          <cell r="E208" t="str">
            <v>Not Approved</v>
          </cell>
          <cell r="F208" t="str">
            <v>NSTO</v>
          </cell>
          <cell r="G208">
            <v>44287</v>
          </cell>
          <cell r="H208">
            <v>44470</v>
          </cell>
          <cell r="I208">
            <v>44652</v>
          </cell>
        </row>
        <row r="209">
          <cell r="A209">
            <v>584</v>
          </cell>
          <cell r="B209" t="str">
            <v>No</v>
          </cell>
          <cell r="C209" t="str">
            <v>424 S CLOVERDALE ST</v>
          </cell>
          <cell r="D209" t="str">
            <v>TU2021</v>
          </cell>
          <cell r="E209" t="str">
            <v>Not Approved</v>
          </cell>
          <cell r="F209" t="str">
            <v>NSTO</v>
          </cell>
          <cell r="G209">
            <v>44287</v>
          </cell>
          <cell r="H209">
            <v>44470</v>
          </cell>
          <cell r="I209">
            <v>44652</v>
          </cell>
        </row>
        <row r="210">
          <cell r="A210">
            <v>595</v>
          </cell>
          <cell r="B210" t="str">
            <v>Yes</v>
          </cell>
          <cell r="C210" t="str">
            <v>McKinstry 220 South Dawson</v>
          </cell>
          <cell r="D210" t="str">
            <v>TU2021</v>
          </cell>
          <cell r="E210" t="str">
            <v>Compliant</v>
          </cell>
          <cell r="F210" t="str">
            <v>TUA</v>
          </cell>
          <cell r="G210">
            <v>44287</v>
          </cell>
          <cell r="H210">
            <v>44470</v>
          </cell>
          <cell r="I210">
            <v>44652</v>
          </cell>
        </row>
        <row r="211">
          <cell r="A211">
            <v>596</v>
          </cell>
          <cell r="B211" t="str">
            <v>Yes</v>
          </cell>
          <cell r="C211" t="str">
            <v>IRIDIO - (OLD WESTERN CARTAGE)</v>
          </cell>
          <cell r="D211" t="str">
            <v>TU2021</v>
          </cell>
          <cell r="E211" t="str">
            <v>Compliant</v>
          </cell>
          <cell r="F211" t="str">
            <v>BTU</v>
          </cell>
          <cell r="G211">
            <v>44287</v>
          </cell>
          <cell r="H211">
            <v>44470</v>
          </cell>
          <cell r="I211">
            <v>44652</v>
          </cell>
        </row>
        <row r="212">
          <cell r="A212">
            <v>598</v>
          </cell>
          <cell r="B212" t="str">
            <v>Yes</v>
          </cell>
          <cell r="C212" t="str">
            <v>CASCADE DESIGNS INC (Baja)</v>
          </cell>
          <cell r="D212" t="str">
            <v>TU2021</v>
          </cell>
          <cell r="E212" t="str">
            <v>Compliant</v>
          </cell>
          <cell r="F212" t="str">
            <v>BTU</v>
          </cell>
          <cell r="G212">
            <v>44287</v>
          </cell>
          <cell r="H212">
            <v>44470</v>
          </cell>
          <cell r="I212">
            <v>44652</v>
          </cell>
        </row>
        <row r="213">
          <cell r="A213">
            <v>599</v>
          </cell>
          <cell r="B213" t="str">
            <v>Yes</v>
          </cell>
          <cell r="C213" t="str">
            <v>Uwajimaya (Seattle 5)</v>
          </cell>
          <cell r="D213" t="str">
            <v>TU2020</v>
          </cell>
          <cell r="E213" t="str">
            <v>Compliant</v>
          </cell>
          <cell r="F213" t="str">
            <v>BTU</v>
          </cell>
          <cell r="G213">
            <v>44105</v>
          </cell>
          <cell r="H213">
            <v>44287</v>
          </cell>
          <cell r="I213">
            <v>44470</v>
          </cell>
        </row>
        <row r="214">
          <cell r="A214">
            <v>600</v>
          </cell>
          <cell r="B214" t="str">
            <v>Yes</v>
          </cell>
          <cell r="C214" t="str">
            <v>MERLINO FOODS</v>
          </cell>
          <cell r="D214" t="str">
            <v>TU2020</v>
          </cell>
          <cell r="E214" t="str">
            <v>Compliant</v>
          </cell>
          <cell r="F214" t="str">
            <v>TUA</v>
          </cell>
          <cell r="G214">
            <v>44105</v>
          </cell>
          <cell r="H214">
            <v>44287</v>
          </cell>
          <cell r="I214">
            <v>44470</v>
          </cell>
        </row>
        <row r="215">
          <cell r="A215">
            <v>605</v>
          </cell>
          <cell r="B215" t="str">
            <v>Yes</v>
          </cell>
          <cell r="C215" t="str">
            <v>LAKE UNION BUILDING &amp; YACHT HARBOR MARINA OFFICE BUILDING</v>
          </cell>
          <cell r="D215" t="str">
            <v>TU2020</v>
          </cell>
          <cell r="E215" t="str">
            <v>Compliant</v>
          </cell>
          <cell r="F215" t="str">
            <v>Alt Comp (OCx)</v>
          </cell>
          <cell r="G215">
            <v>44105</v>
          </cell>
          <cell r="H215">
            <v>44287</v>
          </cell>
          <cell r="I215">
            <v>44470</v>
          </cell>
        </row>
        <row r="216">
          <cell r="A216">
            <v>606</v>
          </cell>
          <cell r="B216" t="str">
            <v>Yes</v>
          </cell>
          <cell r="C216" t="str">
            <v>NWCP BLDG U</v>
          </cell>
          <cell r="D216" t="str">
            <v>TU2020</v>
          </cell>
          <cell r="E216" t="str">
            <v>Compliant</v>
          </cell>
          <cell r="F216" t="str">
            <v>BTU</v>
          </cell>
          <cell r="G216">
            <v>44105</v>
          </cell>
          <cell r="H216">
            <v>44287</v>
          </cell>
          <cell r="I216">
            <v>44470</v>
          </cell>
        </row>
        <row r="217">
          <cell r="A217">
            <v>607</v>
          </cell>
          <cell r="B217" t="str">
            <v>Yes</v>
          </cell>
          <cell r="C217" t="str">
            <v>SAFEWAY 1965</v>
          </cell>
          <cell r="D217" t="str">
            <v>TU2021</v>
          </cell>
          <cell r="E217" t="str">
            <v>Compliant</v>
          </cell>
          <cell r="F217" t="str">
            <v>BTU</v>
          </cell>
          <cell r="G217">
            <v>44287</v>
          </cell>
          <cell r="H217">
            <v>44470</v>
          </cell>
          <cell r="I217">
            <v>44652</v>
          </cell>
        </row>
        <row r="218">
          <cell r="A218">
            <v>609</v>
          </cell>
          <cell r="B218" t="str">
            <v>Yes</v>
          </cell>
          <cell r="C218" t="str">
            <v>HERITAGE BUILDING</v>
          </cell>
          <cell r="D218" t="str">
            <v>TU2020</v>
          </cell>
          <cell r="E218" t="str">
            <v>Compliant</v>
          </cell>
          <cell r="F218" t="str">
            <v>Alt Comp (ENERGY STAR)</v>
          </cell>
          <cell r="G218">
            <v>44105</v>
          </cell>
          <cell r="H218">
            <v>44287</v>
          </cell>
          <cell r="I218">
            <v>44470</v>
          </cell>
        </row>
        <row r="219">
          <cell r="A219">
            <v>610</v>
          </cell>
          <cell r="B219" t="str">
            <v>Yes</v>
          </cell>
          <cell r="C219" t="str">
            <v>F X MCRORY'S BUILDING</v>
          </cell>
          <cell r="D219" t="str">
            <v>TU2020</v>
          </cell>
          <cell r="E219" t="str">
            <v>Compliant</v>
          </cell>
          <cell r="F219" t="str">
            <v>WAI (Major Reno)</v>
          </cell>
          <cell r="G219">
            <v>44105</v>
          </cell>
          <cell r="H219">
            <v>44287</v>
          </cell>
          <cell r="I219">
            <v>44470</v>
          </cell>
        </row>
        <row r="220">
          <cell r="A220">
            <v>611</v>
          </cell>
          <cell r="B220" t="str">
            <v>Yes</v>
          </cell>
          <cell r="C220" t="str">
            <v>WESTLAND BUILDING-DSHS</v>
          </cell>
          <cell r="D220" t="str">
            <v>TU2020</v>
          </cell>
          <cell r="E220" t="str">
            <v>Approved</v>
          </cell>
          <cell r="F220" t="str">
            <v>EXT (Low Occ Rate)</v>
          </cell>
          <cell r="G220">
            <v>44470</v>
          </cell>
          <cell r="H220">
            <v>44652</v>
          </cell>
          <cell r="I220">
            <v>44835</v>
          </cell>
        </row>
        <row r="221">
          <cell r="A221">
            <v>612</v>
          </cell>
          <cell r="B221" t="str">
            <v>Yes</v>
          </cell>
          <cell r="C221" t="str">
            <v>GLOBE BUILDING</v>
          </cell>
          <cell r="D221" t="str">
            <v>TU2021</v>
          </cell>
          <cell r="E221" t="str">
            <v>Approved</v>
          </cell>
          <cell r="F221" t="str">
            <v>EXT (COVID-19)</v>
          </cell>
          <cell r="G221">
            <v>44652</v>
          </cell>
          <cell r="H221">
            <v>44835</v>
          </cell>
          <cell r="I221">
            <v>45017</v>
          </cell>
        </row>
        <row r="222">
          <cell r="A222">
            <v>613</v>
          </cell>
          <cell r="B222" t="str">
            <v>Yes</v>
          </cell>
          <cell r="C222" t="str">
            <v>GRAND CENTRAL BUILDING</v>
          </cell>
          <cell r="D222" t="str">
            <v>TU2020</v>
          </cell>
          <cell r="E222" t="str">
            <v>Approved</v>
          </cell>
          <cell r="F222" t="str">
            <v>EXT (Low Occ Rate)</v>
          </cell>
          <cell r="G222">
            <v>44652</v>
          </cell>
          <cell r="H222">
            <v>44835</v>
          </cell>
          <cell r="I222">
            <v>45017</v>
          </cell>
        </row>
        <row r="223">
          <cell r="A223">
            <v>613</v>
          </cell>
          <cell r="B223" t="str">
            <v>No</v>
          </cell>
          <cell r="C223" t="str">
            <v>GRAND CENTRAL BUILDING</v>
          </cell>
          <cell r="D223" t="str">
            <v>TU2020</v>
          </cell>
          <cell r="E223" t="str">
            <v>Approved</v>
          </cell>
          <cell r="F223" t="str">
            <v>EXT (Low Occ Rate)</v>
          </cell>
          <cell r="G223">
            <v>44652</v>
          </cell>
          <cell r="H223">
            <v>44835</v>
          </cell>
          <cell r="I223">
            <v>45017</v>
          </cell>
        </row>
        <row r="224">
          <cell r="A224">
            <v>614</v>
          </cell>
          <cell r="B224" t="str">
            <v>Yes</v>
          </cell>
          <cell r="C224" t="str">
            <v>INTERURBAN BUILDING (OLD SMITH TOWER ANNEX BUILDING)</v>
          </cell>
          <cell r="D224" t="str">
            <v>TU2021</v>
          </cell>
          <cell r="E224" t="str">
            <v>Compliant</v>
          </cell>
          <cell r="F224" t="str">
            <v>BTU</v>
          </cell>
          <cell r="G224">
            <v>44287</v>
          </cell>
          <cell r="H224">
            <v>44470</v>
          </cell>
          <cell r="I224">
            <v>44652</v>
          </cell>
        </row>
        <row r="225">
          <cell r="A225">
            <v>617</v>
          </cell>
          <cell r="B225" t="str">
            <v>Yes</v>
          </cell>
          <cell r="C225" t="str">
            <v>Pacific Commercial Building</v>
          </cell>
          <cell r="D225" t="str">
            <v>TU2021</v>
          </cell>
          <cell r="E225" t="str">
            <v>Not Submitted</v>
          </cell>
          <cell r="F225" t="str">
            <v>Unknown-aware</v>
          </cell>
          <cell r="G225">
            <v>44287</v>
          </cell>
          <cell r="H225">
            <v>44470</v>
          </cell>
          <cell r="I225">
            <v>44652</v>
          </cell>
        </row>
        <row r="226">
          <cell r="A226">
            <v>618</v>
          </cell>
          <cell r="B226" t="str">
            <v>Yes</v>
          </cell>
          <cell r="C226" t="str">
            <v>PREFONTAINE BUILDING</v>
          </cell>
          <cell r="D226" t="str">
            <v>TU2020</v>
          </cell>
          <cell r="E226" t="str">
            <v>Compliant</v>
          </cell>
          <cell r="F226" t="str">
            <v>BTU</v>
          </cell>
          <cell r="G226">
            <v>44105</v>
          </cell>
          <cell r="H226">
            <v>44287</v>
          </cell>
          <cell r="I226">
            <v>44470</v>
          </cell>
        </row>
        <row r="227">
          <cell r="A227">
            <v>620</v>
          </cell>
          <cell r="B227" t="str">
            <v>Yes</v>
          </cell>
          <cell r="C227" t="str">
            <v>PACIFIC OFFICE AUTOMATION (ROMAC INDUSTRIES WHSE)</v>
          </cell>
          <cell r="D227" t="str">
            <v>TU2021</v>
          </cell>
          <cell r="E227" t="str">
            <v>Pending-under review by OSE</v>
          </cell>
          <cell r="F227" t="str">
            <v>EXT (Mech Imp)</v>
          </cell>
          <cell r="G227">
            <v>44287</v>
          </cell>
          <cell r="H227">
            <v>44470</v>
          </cell>
          <cell r="I227">
            <v>44652</v>
          </cell>
        </row>
        <row r="228">
          <cell r="A228">
            <v>621</v>
          </cell>
          <cell r="B228" t="str">
            <v>Yes</v>
          </cell>
          <cell r="C228" t="str">
            <v>1021-1045 6th Ave. S.</v>
          </cell>
          <cell r="D228" t="str">
            <v>TU2020</v>
          </cell>
          <cell r="E228" t="str">
            <v>Exempt</v>
          </cell>
          <cell r="F228" t="str">
            <v>WAI (Demolition)</v>
          </cell>
          <cell r="G228">
            <v>44105</v>
          </cell>
          <cell r="H228">
            <v>44287</v>
          </cell>
          <cell r="I228">
            <v>44470</v>
          </cell>
        </row>
        <row r="229">
          <cell r="A229">
            <v>622</v>
          </cell>
          <cell r="B229" t="str">
            <v>Yes</v>
          </cell>
          <cell r="C229" t="str">
            <v>PACIFIC GALLERIES ANTIQUE MALL</v>
          </cell>
          <cell r="D229" t="str">
            <v>TU2020</v>
          </cell>
          <cell r="E229" t="str">
            <v>Approved</v>
          </cell>
          <cell r="F229" t="str">
            <v>EXT (COVID-19)</v>
          </cell>
          <cell r="G229">
            <v>44470</v>
          </cell>
          <cell r="H229">
            <v>44652</v>
          </cell>
          <cell r="I229">
            <v>44835</v>
          </cell>
        </row>
        <row r="230">
          <cell r="A230">
            <v>623</v>
          </cell>
          <cell r="B230" t="str">
            <v>Yes</v>
          </cell>
          <cell r="C230" t="str">
            <v>HULLIN TRANSFER BUILDING</v>
          </cell>
          <cell r="D230" t="str">
            <v>TU2020</v>
          </cell>
          <cell r="E230" t="str">
            <v>Compliant</v>
          </cell>
          <cell r="F230" t="str">
            <v>BTU</v>
          </cell>
          <cell r="G230">
            <v>44105</v>
          </cell>
          <cell r="H230">
            <v>44287</v>
          </cell>
          <cell r="I230">
            <v>44470</v>
          </cell>
        </row>
        <row r="231">
          <cell r="A231">
            <v>626</v>
          </cell>
          <cell r="B231" t="str">
            <v>Yes</v>
          </cell>
          <cell r="C231" t="str">
            <v>UNITED WAREHOUSE CO</v>
          </cell>
          <cell r="D231" t="str">
            <v>TU2020</v>
          </cell>
          <cell r="E231" t="str">
            <v>Compliant</v>
          </cell>
          <cell r="F231" t="str">
            <v>Alt Comp (Low EUI [&lt;20 kBtu/sf])</v>
          </cell>
          <cell r="G231">
            <v>44105</v>
          </cell>
          <cell r="H231">
            <v>44287</v>
          </cell>
          <cell r="I231">
            <v>44470</v>
          </cell>
        </row>
        <row r="232">
          <cell r="A232">
            <v>627</v>
          </cell>
          <cell r="B232" t="str">
            <v>Yes</v>
          </cell>
          <cell r="C232" t="str">
            <v>ROEBLING BLDG</v>
          </cell>
          <cell r="D232" t="str">
            <v>TU2021</v>
          </cell>
          <cell r="E232" t="str">
            <v>Not Submitted</v>
          </cell>
          <cell r="F232" t="str">
            <v>Unknown-aware</v>
          </cell>
          <cell r="G232">
            <v>44287</v>
          </cell>
          <cell r="H232">
            <v>44470</v>
          </cell>
          <cell r="I232">
            <v>44652</v>
          </cell>
        </row>
        <row r="233">
          <cell r="A233">
            <v>628</v>
          </cell>
          <cell r="B233" t="str">
            <v>Yes</v>
          </cell>
          <cell r="C233" t="str">
            <v>PALMER BLDG</v>
          </cell>
          <cell r="D233" t="str">
            <v>TU2021</v>
          </cell>
          <cell r="E233" t="str">
            <v>Approved</v>
          </cell>
          <cell r="F233" t="str">
            <v>EXT (COVID-19)</v>
          </cell>
          <cell r="G233">
            <v>44652</v>
          </cell>
          <cell r="H233">
            <v>44835</v>
          </cell>
          <cell r="I233">
            <v>45017</v>
          </cell>
        </row>
        <row r="234">
          <cell r="A234">
            <v>630</v>
          </cell>
          <cell r="B234" t="str">
            <v>Yes</v>
          </cell>
          <cell r="C234" t="str">
            <v>THE REEDO BUILDING</v>
          </cell>
          <cell r="D234" t="str">
            <v>TU2021</v>
          </cell>
          <cell r="E234" t="str">
            <v>Not Submitted</v>
          </cell>
          <cell r="F234" t="str">
            <v>BTU</v>
          </cell>
          <cell r="G234">
            <v>44287</v>
          </cell>
          <cell r="H234">
            <v>44470</v>
          </cell>
          <cell r="I234">
            <v>44652</v>
          </cell>
        </row>
        <row r="235">
          <cell r="A235">
            <v>631</v>
          </cell>
          <cell r="B235" t="str">
            <v>Yes</v>
          </cell>
          <cell r="C235" t="str">
            <v>NORDIC COLD STORAGE COMPANY</v>
          </cell>
          <cell r="D235" t="str">
            <v>TU2020</v>
          </cell>
          <cell r="E235" t="str">
            <v>Approved</v>
          </cell>
          <cell r="F235" t="str">
            <v>EXT (Low Occ Rate)</v>
          </cell>
          <cell r="G235">
            <v>44470</v>
          </cell>
          <cell r="H235">
            <v>44652</v>
          </cell>
          <cell r="I235">
            <v>44835</v>
          </cell>
        </row>
        <row r="236">
          <cell r="A236">
            <v>631</v>
          </cell>
          <cell r="B236" t="str">
            <v>No</v>
          </cell>
          <cell r="C236" t="str">
            <v>NORDIC COLD STORAGE COMPANY</v>
          </cell>
          <cell r="D236" t="str">
            <v>TU2020</v>
          </cell>
          <cell r="E236" t="str">
            <v>Not Approved</v>
          </cell>
          <cell r="F236" t="str">
            <v>EXT (EUI Reduction in Progress)</v>
          </cell>
          <cell r="G236">
            <v>44470</v>
          </cell>
          <cell r="H236">
            <v>44652</v>
          </cell>
          <cell r="I236">
            <v>44835</v>
          </cell>
        </row>
        <row r="237">
          <cell r="A237">
            <v>631</v>
          </cell>
          <cell r="B237" t="str">
            <v>No</v>
          </cell>
          <cell r="C237" t="str">
            <v>NORDIC COLD STORAGE COMPANY</v>
          </cell>
          <cell r="D237" t="str">
            <v>TU2020</v>
          </cell>
          <cell r="E237" t="str">
            <v>Not Approved</v>
          </cell>
          <cell r="F237" t="str">
            <v>Alt Comp (Low EUI [&lt;20 kBtu/sf])</v>
          </cell>
          <cell r="G237">
            <v>44470</v>
          </cell>
          <cell r="H237">
            <v>44652</v>
          </cell>
          <cell r="I237">
            <v>44835</v>
          </cell>
        </row>
        <row r="238">
          <cell r="A238">
            <v>632</v>
          </cell>
          <cell r="B238" t="str">
            <v>Yes</v>
          </cell>
          <cell r="C238" t="str">
            <v>PROVIDENT BUILDING</v>
          </cell>
          <cell r="D238" t="str">
            <v>TU2021</v>
          </cell>
          <cell r="E238" t="str">
            <v>Compliant</v>
          </cell>
          <cell r="F238" t="str">
            <v>TUA</v>
          </cell>
          <cell r="G238">
            <v>44287</v>
          </cell>
          <cell r="H238">
            <v>44470</v>
          </cell>
          <cell r="I238">
            <v>44652</v>
          </cell>
        </row>
        <row r="239">
          <cell r="A239">
            <v>635</v>
          </cell>
          <cell r="B239" t="str">
            <v>Yes</v>
          </cell>
          <cell r="C239" t="str">
            <v>1201 BUILDING</v>
          </cell>
          <cell r="D239" t="str">
            <v>TU2021</v>
          </cell>
          <cell r="E239" t="str">
            <v>Not Submitted</v>
          </cell>
          <cell r="F239" t="str">
            <v>BTU</v>
          </cell>
          <cell r="G239">
            <v>44287</v>
          </cell>
          <cell r="H239">
            <v>44470</v>
          </cell>
          <cell r="I239">
            <v>44652</v>
          </cell>
        </row>
        <row r="240">
          <cell r="A240">
            <v>639</v>
          </cell>
          <cell r="B240" t="str">
            <v>Yes</v>
          </cell>
          <cell r="C240" t="str">
            <v>GREEN ROOM</v>
          </cell>
          <cell r="D240" t="str">
            <v>TU2021</v>
          </cell>
          <cell r="E240" t="str">
            <v>Pending-submitter revision</v>
          </cell>
          <cell r="F240" t="str">
            <v>EXT (Low Occ Rate)</v>
          </cell>
          <cell r="G240">
            <v>44287</v>
          </cell>
          <cell r="H240">
            <v>44470</v>
          </cell>
          <cell r="I240">
            <v>44652</v>
          </cell>
        </row>
        <row r="241">
          <cell r="A241">
            <v>642</v>
          </cell>
          <cell r="B241" t="str">
            <v>Yes</v>
          </cell>
          <cell r="C241" t="str">
            <v>BUFFALO SANITARY WIPERS CO</v>
          </cell>
          <cell r="D241" t="str">
            <v>TU2021</v>
          </cell>
          <cell r="E241" t="str">
            <v>Exempt</v>
          </cell>
          <cell r="F241" t="str">
            <v>NSTO</v>
          </cell>
          <cell r="G241">
            <v>44287</v>
          </cell>
          <cell r="H241">
            <v>44470</v>
          </cell>
          <cell r="I241">
            <v>44652</v>
          </cell>
        </row>
        <row r="242">
          <cell r="A242">
            <v>646</v>
          </cell>
          <cell r="B242" t="str">
            <v>Yes</v>
          </cell>
          <cell r="C242" t="str">
            <v xml:space="preserve">HARBOR ISLAND </v>
          </cell>
          <cell r="D242" t="str">
            <v>TU2020</v>
          </cell>
          <cell r="E242" t="str">
            <v>Compliant</v>
          </cell>
          <cell r="F242" t="str">
            <v>BTU</v>
          </cell>
          <cell r="G242">
            <v>44105</v>
          </cell>
          <cell r="H242">
            <v>44287</v>
          </cell>
          <cell r="I242">
            <v>44470</v>
          </cell>
        </row>
        <row r="243">
          <cell r="A243">
            <v>647</v>
          </cell>
          <cell r="B243" t="str">
            <v>Yes</v>
          </cell>
          <cell r="C243" t="str">
            <v>FERGUSON</v>
          </cell>
          <cell r="D243" t="str">
            <v>TU2020</v>
          </cell>
          <cell r="E243" t="str">
            <v>Compliant</v>
          </cell>
          <cell r="F243" t="str">
            <v>BTU</v>
          </cell>
          <cell r="G243">
            <v>44105</v>
          </cell>
          <cell r="H243">
            <v>44287</v>
          </cell>
          <cell r="I243">
            <v>44470</v>
          </cell>
        </row>
        <row r="244">
          <cell r="A244">
            <v>648</v>
          </cell>
          <cell r="B244" t="str">
            <v>Yes</v>
          </cell>
          <cell r="C244" t="str">
            <v xml:space="preserve">OFFICE &amp; STORAGE </v>
          </cell>
          <cell r="D244" t="str">
            <v>TU2021</v>
          </cell>
          <cell r="E244" t="str">
            <v>Compliant</v>
          </cell>
          <cell r="F244" t="str">
            <v>Alt Comp (Low EUI [&lt;20 kBtu/sf])</v>
          </cell>
          <cell r="G244">
            <v>44287</v>
          </cell>
          <cell r="H244">
            <v>44470</v>
          </cell>
          <cell r="I244">
            <v>44652</v>
          </cell>
        </row>
        <row r="245">
          <cell r="A245">
            <v>649</v>
          </cell>
          <cell r="B245" t="str">
            <v>Yes</v>
          </cell>
          <cell r="C245" t="str">
            <v>INscape ARTS BUILDING</v>
          </cell>
          <cell r="D245" t="str">
            <v>TU2020</v>
          </cell>
          <cell r="E245" t="str">
            <v>Approved</v>
          </cell>
          <cell r="F245" t="str">
            <v>EXT (COVID-19)</v>
          </cell>
          <cell r="G245">
            <v>44470</v>
          </cell>
          <cell r="H245">
            <v>44652</v>
          </cell>
          <cell r="I245">
            <v>44835</v>
          </cell>
        </row>
        <row r="246">
          <cell r="A246">
            <v>650</v>
          </cell>
          <cell r="B246" t="str">
            <v>Yes</v>
          </cell>
          <cell r="C246" t="str">
            <v>45TH STREET PLAZA</v>
          </cell>
          <cell r="D246" t="str">
            <v>TU2021</v>
          </cell>
          <cell r="E246" t="str">
            <v>Not Submitted</v>
          </cell>
          <cell r="F246" t="str">
            <v>Unknown-aware</v>
          </cell>
          <cell r="G246">
            <v>44287</v>
          </cell>
          <cell r="H246">
            <v>44470</v>
          </cell>
          <cell r="I246">
            <v>44652</v>
          </cell>
        </row>
        <row r="247">
          <cell r="A247">
            <v>651</v>
          </cell>
          <cell r="B247" t="str">
            <v>Yes</v>
          </cell>
          <cell r="C247" t="str">
            <v>BIOMED FAIRVIEW RESEARCH CENTER</v>
          </cell>
          <cell r="D247" t="str">
            <v>TU2020</v>
          </cell>
          <cell r="E247" t="str">
            <v>Compliant</v>
          </cell>
          <cell r="F247" t="str">
            <v>BTU</v>
          </cell>
          <cell r="G247">
            <v>44105</v>
          </cell>
          <cell r="H247">
            <v>44287</v>
          </cell>
          <cell r="I247">
            <v>44470</v>
          </cell>
        </row>
        <row r="248">
          <cell r="A248">
            <v>654</v>
          </cell>
          <cell r="B248" t="str">
            <v>Yes</v>
          </cell>
          <cell r="C248" t="str">
            <v>AIRPORT WAY SOUTH</v>
          </cell>
          <cell r="D248" t="str">
            <v>TU2021</v>
          </cell>
          <cell r="E248" t="str">
            <v>Compliant</v>
          </cell>
          <cell r="F248" t="str">
            <v>BTU</v>
          </cell>
          <cell r="G248">
            <v>44287</v>
          </cell>
          <cell r="H248">
            <v>44470</v>
          </cell>
          <cell r="I248">
            <v>44652</v>
          </cell>
        </row>
        <row r="249">
          <cell r="A249">
            <v>660</v>
          </cell>
          <cell r="B249" t="str">
            <v>Yes</v>
          </cell>
          <cell r="C249" t="str">
            <v>1505 5TH AVE</v>
          </cell>
          <cell r="D249" t="str">
            <v>TU2020</v>
          </cell>
          <cell r="E249" t="str">
            <v>Compliant</v>
          </cell>
          <cell r="F249" t="str">
            <v>BTU</v>
          </cell>
          <cell r="G249">
            <v>44105</v>
          </cell>
          <cell r="H249">
            <v>44287</v>
          </cell>
          <cell r="I249">
            <v>44470</v>
          </cell>
        </row>
        <row r="250">
          <cell r="A250">
            <v>673</v>
          </cell>
          <cell r="B250" t="str">
            <v>Yes</v>
          </cell>
          <cell r="C250" t="str">
            <v>HOME DEPOT</v>
          </cell>
          <cell r="D250" t="str">
            <v>TU2020</v>
          </cell>
          <cell r="E250" t="str">
            <v>Compliant</v>
          </cell>
          <cell r="F250" t="str">
            <v>BTU</v>
          </cell>
          <cell r="G250">
            <v>44105</v>
          </cell>
          <cell r="H250">
            <v>44287</v>
          </cell>
          <cell r="I250">
            <v>44470</v>
          </cell>
        </row>
        <row r="251">
          <cell r="A251">
            <v>679</v>
          </cell>
          <cell r="B251" t="str">
            <v>Yes</v>
          </cell>
          <cell r="C251" t="str">
            <v>MUTUAL LIFE BUILDING</v>
          </cell>
          <cell r="D251" t="str">
            <v>TU2021</v>
          </cell>
          <cell r="E251" t="str">
            <v>Compliant</v>
          </cell>
          <cell r="F251" t="str">
            <v>BTU</v>
          </cell>
          <cell r="G251">
            <v>44287</v>
          </cell>
          <cell r="H251">
            <v>44470</v>
          </cell>
          <cell r="I251">
            <v>44652</v>
          </cell>
        </row>
        <row r="252">
          <cell r="A252">
            <v>680</v>
          </cell>
          <cell r="B252" t="str">
            <v>Yes</v>
          </cell>
          <cell r="C252" t="str">
            <v>RDA BUILDING</v>
          </cell>
          <cell r="D252" t="str">
            <v>TU2020</v>
          </cell>
          <cell r="E252" t="str">
            <v>Compliant</v>
          </cell>
          <cell r="F252" t="str">
            <v>BTU</v>
          </cell>
          <cell r="G252">
            <v>44105</v>
          </cell>
          <cell r="H252">
            <v>44287</v>
          </cell>
          <cell r="I252">
            <v>44470</v>
          </cell>
        </row>
        <row r="253">
          <cell r="A253">
            <v>681</v>
          </cell>
          <cell r="B253" t="str">
            <v>Yes</v>
          </cell>
          <cell r="C253" t="str">
            <v>1633 WESTLAKE BUILDING</v>
          </cell>
          <cell r="D253" t="str">
            <v>TU2020</v>
          </cell>
          <cell r="E253" t="str">
            <v>Compliant</v>
          </cell>
          <cell r="F253" t="str">
            <v>Alt Comp (ENERGY STAR)</v>
          </cell>
          <cell r="G253">
            <v>44105</v>
          </cell>
          <cell r="H253">
            <v>44287</v>
          </cell>
          <cell r="I253">
            <v>44470</v>
          </cell>
        </row>
        <row r="254">
          <cell r="A254">
            <v>682</v>
          </cell>
          <cell r="B254" t="str">
            <v>Yes</v>
          </cell>
          <cell r="C254" t="str">
            <v>WEST SEATTLE HEALTH CLUB</v>
          </cell>
          <cell r="D254" t="str">
            <v>TU2021</v>
          </cell>
          <cell r="E254" t="str">
            <v>Approved</v>
          </cell>
          <cell r="F254" t="str">
            <v>EXT (COVID-19)</v>
          </cell>
          <cell r="G254">
            <v>44652</v>
          </cell>
          <cell r="H254">
            <v>44835</v>
          </cell>
          <cell r="I254">
            <v>45017</v>
          </cell>
        </row>
        <row r="255">
          <cell r="A255">
            <v>684</v>
          </cell>
          <cell r="B255" t="str">
            <v>Yes</v>
          </cell>
          <cell r="C255" t="str">
            <v>LEGACY CENTRE &amp; ARBOR PLACE CONDO</v>
          </cell>
          <cell r="D255" t="str">
            <v>TU2020</v>
          </cell>
          <cell r="E255" t="str">
            <v>Compliant</v>
          </cell>
          <cell r="F255" t="str">
            <v>BTU</v>
          </cell>
          <cell r="G255">
            <v>44105</v>
          </cell>
          <cell r="H255">
            <v>44287</v>
          </cell>
          <cell r="I255">
            <v>44470</v>
          </cell>
        </row>
        <row r="256">
          <cell r="A256">
            <v>689</v>
          </cell>
          <cell r="B256" t="str">
            <v>Yes</v>
          </cell>
          <cell r="C256" t="str">
            <v>MARKETPLACE AT QUEEN ANNE SHOPPING CENTER</v>
          </cell>
          <cell r="D256" t="str">
            <v>TU2020</v>
          </cell>
          <cell r="E256" t="str">
            <v>Compliant</v>
          </cell>
          <cell r="F256" t="str">
            <v>BTU</v>
          </cell>
          <cell r="G256">
            <v>44105</v>
          </cell>
          <cell r="H256">
            <v>44287</v>
          </cell>
          <cell r="I256">
            <v>44470</v>
          </cell>
        </row>
        <row r="257">
          <cell r="A257">
            <v>691</v>
          </cell>
          <cell r="B257" t="str">
            <v>Yes</v>
          </cell>
          <cell r="C257" t="str">
            <v>OLYMPIC TOWER CONDOMINIUMS</v>
          </cell>
          <cell r="D257" t="str">
            <v>TU2020</v>
          </cell>
          <cell r="E257" t="str">
            <v>Compliant</v>
          </cell>
          <cell r="F257" t="str">
            <v>BTU</v>
          </cell>
          <cell r="G257">
            <v>44105</v>
          </cell>
          <cell r="H257">
            <v>44287</v>
          </cell>
          <cell r="I257">
            <v>44470</v>
          </cell>
        </row>
        <row r="258">
          <cell r="A258">
            <v>692</v>
          </cell>
          <cell r="B258" t="str">
            <v>Yes</v>
          </cell>
          <cell r="C258" t="str">
            <v>2323 ELLIOTT - PARKING &amp; OFFICE</v>
          </cell>
          <cell r="D258" t="str">
            <v>TU2020</v>
          </cell>
          <cell r="E258" t="str">
            <v>Approved</v>
          </cell>
          <cell r="F258" t="str">
            <v>EXT (Low Occ Rate)</v>
          </cell>
          <cell r="G258">
            <v>44652</v>
          </cell>
          <cell r="H258">
            <v>44835</v>
          </cell>
          <cell r="I258">
            <v>45017</v>
          </cell>
        </row>
        <row r="259">
          <cell r="A259">
            <v>692</v>
          </cell>
          <cell r="B259" t="str">
            <v>No</v>
          </cell>
          <cell r="C259" t="str">
            <v>2323 ELLIOTT - PARKING &amp; OFFICE</v>
          </cell>
          <cell r="D259" t="str">
            <v>TU2020</v>
          </cell>
          <cell r="E259" t="str">
            <v>Approved</v>
          </cell>
          <cell r="F259" t="str">
            <v>EXT (Low Occ Rate)</v>
          </cell>
          <cell r="G259">
            <v>44652</v>
          </cell>
          <cell r="H259">
            <v>44835</v>
          </cell>
          <cell r="I259">
            <v>45017</v>
          </cell>
        </row>
        <row r="260">
          <cell r="A260">
            <v>693</v>
          </cell>
          <cell r="B260" t="str">
            <v>Yes</v>
          </cell>
          <cell r="C260" t="str">
            <v>QUEEN ANNE SQUARE EAST</v>
          </cell>
          <cell r="D260" t="str">
            <v>TU2020</v>
          </cell>
          <cell r="E260" t="str">
            <v>Compliant</v>
          </cell>
          <cell r="F260" t="str">
            <v>BTU</v>
          </cell>
          <cell r="G260">
            <v>44105</v>
          </cell>
          <cell r="H260">
            <v>44287</v>
          </cell>
          <cell r="I260">
            <v>44470</v>
          </cell>
        </row>
        <row r="261">
          <cell r="A261">
            <v>695</v>
          </cell>
          <cell r="B261" t="str">
            <v>Yes</v>
          </cell>
          <cell r="C261" t="str">
            <v>FINISHING TRADES INSTITUTE NW (ALLIED TRADES DUWAMISH)</v>
          </cell>
          <cell r="D261" t="str">
            <v>TU2021</v>
          </cell>
          <cell r="E261" t="str">
            <v>Compliant</v>
          </cell>
          <cell r="F261" t="str">
            <v>BTU</v>
          </cell>
          <cell r="G261">
            <v>44287</v>
          </cell>
          <cell r="H261">
            <v>44470</v>
          </cell>
          <cell r="I261">
            <v>44652</v>
          </cell>
        </row>
        <row r="262">
          <cell r="A262">
            <v>697</v>
          </cell>
          <cell r="B262" t="str">
            <v>Yes</v>
          </cell>
          <cell r="C262" t="str">
            <v>PORT OF SEATTLE - FISHERMAN'S TERMINAL - C15 Fishermen's Center</v>
          </cell>
          <cell r="D262" t="str">
            <v>TU2021</v>
          </cell>
          <cell r="E262" t="str">
            <v>Pending-submitter revision</v>
          </cell>
          <cell r="F262" t="str">
            <v>BTU</v>
          </cell>
          <cell r="G262">
            <v>44287</v>
          </cell>
          <cell r="H262">
            <v>44470</v>
          </cell>
          <cell r="I262">
            <v>44652</v>
          </cell>
        </row>
        <row r="263">
          <cell r="A263">
            <v>699</v>
          </cell>
          <cell r="B263" t="str">
            <v>Yes</v>
          </cell>
          <cell r="C263" t="str">
            <v>PORT OF SEATTLE - TERMINAL 91 (P90 C-175 Cold storage)</v>
          </cell>
          <cell r="D263" t="str">
            <v>TU2020</v>
          </cell>
          <cell r="E263" t="str">
            <v>Pending-submitter revision</v>
          </cell>
          <cell r="F263" t="str">
            <v>BTU</v>
          </cell>
          <cell r="G263">
            <v>44105</v>
          </cell>
          <cell r="H263">
            <v>44287</v>
          </cell>
          <cell r="I263">
            <v>44470</v>
          </cell>
        </row>
        <row r="264">
          <cell r="A264">
            <v>700</v>
          </cell>
          <cell r="B264" t="str">
            <v>Yes</v>
          </cell>
          <cell r="C264" t="str">
            <v>WHOLE FOODS INTERBAY</v>
          </cell>
          <cell r="D264" t="str">
            <v>TU2021</v>
          </cell>
          <cell r="E264" t="str">
            <v>Not Submitted</v>
          </cell>
          <cell r="F264" t="str">
            <v>Unknown-aware</v>
          </cell>
          <cell r="G264">
            <v>44287</v>
          </cell>
          <cell r="H264">
            <v>44470</v>
          </cell>
          <cell r="I264">
            <v>44652</v>
          </cell>
        </row>
        <row r="265">
          <cell r="A265">
            <v>701</v>
          </cell>
          <cell r="B265" t="str">
            <v>Yes</v>
          </cell>
          <cell r="C265" t="str">
            <v>STAPLES BUILDING</v>
          </cell>
          <cell r="D265" t="str">
            <v>TU2021</v>
          </cell>
          <cell r="E265" t="str">
            <v>Not Submitted</v>
          </cell>
          <cell r="F265" t="str">
            <v>Unknown</v>
          </cell>
          <cell r="G265">
            <v>44287</v>
          </cell>
          <cell r="H265">
            <v>44470</v>
          </cell>
          <cell r="I265">
            <v>44652</v>
          </cell>
        </row>
        <row r="266">
          <cell r="A266">
            <v>702</v>
          </cell>
          <cell r="B266" t="str">
            <v>Yes</v>
          </cell>
          <cell r="C266" t="str">
            <v>THE END OF ELLIOTT COMPLEX</v>
          </cell>
          <cell r="D266" t="str">
            <v>TU2021</v>
          </cell>
          <cell r="E266" t="str">
            <v>Compliant</v>
          </cell>
          <cell r="F266" t="str">
            <v>BTU</v>
          </cell>
          <cell r="G266">
            <v>44287</v>
          </cell>
          <cell r="H266">
            <v>44470</v>
          </cell>
          <cell r="I266">
            <v>44652</v>
          </cell>
        </row>
        <row r="267">
          <cell r="A267">
            <v>704</v>
          </cell>
          <cell r="B267" t="str">
            <v>Yes</v>
          </cell>
          <cell r="C267" t="str">
            <v>401 ELLIOTT WEST</v>
          </cell>
          <cell r="D267" t="str">
            <v>TU2020</v>
          </cell>
          <cell r="E267" t="str">
            <v>Compliant</v>
          </cell>
          <cell r="F267" t="str">
            <v>BTU</v>
          </cell>
          <cell r="G267">
            <v>44105</v>
          </cell>
          <cell r="H267">
            <v>44287</v>
          </cell>
          <cell r="I267">
            <v>44470</v>
          </cell>
        </row>
        <row r="268">
          <cell r="A268">
            <v>711</v>
          </cell>
          <cell r="B268" t="str">
            <v>Yes</v>
          </cell>
          <cell r="C268" t="str">
            <v>PUBLIC STORAGE (STORE 8495)</v>
          </cell>
          <cell r="D268" t="str">
            <v>TU2020</v>
          </cell>
          <cell r="E268" t="str">
            <v>Compliant</v>
          </cell>
          <cell r="F268" t="str">
            <v>Alt Comp (Low EUI [&lt;20 kBtu/sf])</v>
          </cell>
          <cell r="G268">
            <v>44105</v>
          </cell>
          <cell r="H268">
            <v>44287</v>
          </cell>
          <cell r="I268">
            <v>44470</v>
          </cell>
        </row>
        <row r="269">
          <cell r="A269">
            <v>716</v>
          </cell>
          <cell r="B269" t="str">
            <v>Yes</v>
          </cell>
          <cell r="C269" t="str">
            <v>WESTERN BUILDING</v>
          </cell>
          <cell r="D269" t="str">
            <v>TU2020</v>
          </cell>
          <cell r="E269" t="str">
            <v>Compliant</v>
          </cell>
          <cell r="F269" t="str">
            <v>BTU</v>
          </cell>
          <cell r="G269">
            <v>44105</v>
          </cell>
          <cell r="H269">
            <v>44287</v>
          </cell>
          <cell r="I269">
            <v>44470</v>
          </cell>
        </row>
        <row r="270">
          <cell r="A270">
            <v>722</v>
          </cell>
          <cell r="B270" t="str">
            <v>Yes</v>
          </cell>
          <cell r="C270" t="str">
            <v>INDUSTRIAL TRANSFER WHSE</v>
          </cell>
          <cell r="D270" t="str">
            <v>TU2020</v>
          </cell>
          <cell r="E270" t="str">
            <v>Approved</v>
          </cell>
          <cell r="F270" t="str">
            <v>EXT (COVID-19)</v>
          </cell>
          <cell r="G270">
            <v>44470</v>
          </cell>
          <cell r="H270">
            <v>44652</v>
          </cell>
          <cell r="I270">
            <v>44835</v>
          </cell>
        </row>
        <row r="271">
          <cell r="A271">
            <v>723</v>
          </cell>
          <cell r="B271" t="str">
            <v>Yes</v>
          </cell>
          <cell r="C271" t="str">
            <v>NORTH COAST ELECTRIC ETC</v>
          </cell>
          <cell r="D271" t="str">
            <v>TU2020</v>
          </cell>
          <cell r="E271" t="str">
            <v>Not Submitted</v>
          </cell>
          <cell r="F271" t="str">
            <v>Unknown-aware</v>
          </cell>
          <cell r="G271">
            <v>44105</v>
          </cell>
          <cell r="H271">
            <v>44287</v>
          </cell>
          <cell r="I271">
            <v>44470</v>
          </cell>
        </row>
        <row r="272">
          <cell r="A272">
            <v>725</v>
          </cell>
          <cell r="B272" t="str">
            <v>Yes</v>
          </cell>
          <cell r="C272" t="str">
            <v>OWL TRANSFER</v>
          </cell>
          <cell r="D272" t="str">
            <v>TU2020</v>
          </cell>
          <cell r="E272" t="str">
            <v>Compliant</v>
          </cell>
          <cell r="F272" t="str">
            <v>Alt Comp (Low EUI [&lt;20 kBtu/sf])</v>
          </cell>
          <cell r="G272">
            <v>44105</v>
          </cell>
          <cell r="H272">
            <v>44287</v>
          </cell>
          <cell r="I272">
            <v>44470</v>
          </cell>
        </row>
        <row r="273">
          <cell r="A273">
            <v>727</v>
          </cell>
          <cell r="B273" t="str">
            <v>Yes</v>
          </cell>
          <cell r="C273" t="str">
            <v>ESQUIN</v>
          </cell>
          <cell r="D273" t="str">
            <v>TU2021</v>
          </cell>
          <cell r="E273" t="str">
            <v>Approved</v>
          </cell>
          <cell r="F273" t="str">
            <v>EXT (COVID-19)</v>
          </cell>
          <cell r="G273">
            <v>44652</v>
          </cell>
          <cell r="H273">
            <v>44835</v>
          </cell>
          <cell r="I273">
            <v>45017</v>
          </cell>
        </row>
        <row r="274">
          <cell r="A274">
            <v>728</v>
          </cell>
          <cell r="B274" t="str">
            <v>Yes</v>
          </cell>
          <cell r="C274" t="str">
            <v>PACIFIC IRON &amp; METAL</v>
          </cell>
          <cell r="D274" t="str">
            <v>TU2021</v>
          </cell>
          <cell r="E274" t="str">
            <v>Not Submitted</v>
          </cell>
          <cell r="F274" t="str">
            <v>Unknown-aware</v>
          </cell>
          <cell r="G274">
            <v>44287</v>
          </cell>
          <cell r="H274">
            <v>44470</v>
          </cell>
          <cell r="I274">
            <v>44652</v>
          </cell>
        </row>
        <row r="275">
          <cell r="A275">
            <v>730</v>
          </cell>
          <cell r="B275" t="str">
            <v>Yes</v>
          </cell>
          <cell r="C275" t="str">
            <v>KING COUNTY METRO RYERSON BASE VEHICLE MAINTENANCE AND OPERATIONS</v>
          </cell>
          <cell r="D275" t="str">
            <v>TU2021</v>
          </cell>
          <cell r="E275" t="str">
            <v>Compliant</v>
          </cell>
          <cell r="F275" t="str">
            <v>BTU</v>
          </cell>
          <cell r="G275">
            <v>44287</v>
          </cell>
          <cell r="H275">
            <v>44470</v>
          </cell>
          <cell r="I275">
            <v>44652</v>
          </cell>
        </row>
        <row r="276">
          <cell r="A276">
            <v>731</v>
          </cell>
          <cell r="B276" t="str">
            <v>Yes</v>
          </cell>
          <cell r="C276" t="str">
            <v>SALVATION ARMY</v>
          </cell>
          <cell r="D276" t="str">
            <v>TU2021</v>
          </cell>
          <cell r="E276" t="str">
            <v>Compliant</v>
          </cell>
          <cell r="F276" t="str">
            <v>WAI (Demolition)</v>
          </cell>
          <cell r="G276">
            <v>44287</v>
          </cell>
          <cell r="H276">
            <v>44470</v>
          </cell>
          <cell r="I276">
            <v>44652</v>
          </cell>
        </row>
        <row r="277">
          <cell r="A277">
            <v>734</v>
          </cell>
          <cell r="B277" t="str">
            <v>Yes</v>
          </cell>
          <cell r="C277" t="str">
            <v>1455 LEARY BUILDING</v>
          </cell>
          <cell r="D277" t="str">
            <v>TU2020</v>
          </cell>
          <cell r="E277" t="str">
            <v>Compliant</v>
          </cell>
          <cell r="F277" t="str">
            <v>BTU</v>
          </cell>
          <cell r="G277">
            <v>44105</v>
          </cell>
          <cell r="H277">
            <v>44287</v>
          </cell>
          <cell r="I277">
            <v>44470</v>
          </cell>
        </row>
        <row r="278">
          <cell r="A278">
            <v>735</v>
          </cell>
          <cell r="B278" t="str">
            <v>Yes</v>
          </cell>
          <cell r="C278" t="str">
            <v>SEA MARINE AND FISH SUPPLY CO</v>
          </cell>
          <cell r="D278" t="str">
            <v>TU2021</v>
          </cell>
          <cell r="E278" t="str">
            <v>Compliant</v>
          </cell>
          <cell r="F278" t="str">
            <v>BTU</v>
          </cell>
          <cell r="G278">
            <v>44287</v>
          </cell>
          <cell r="H278">
            <v>44470</v>
          </cell>
          <cell r="I278">
            <v>44652</v>
          </cell>
        </row>
        <row r="279">
          <cell r="A279">
            <v>740</v>
          </cell>
          <cell r="B279" t="str">
            <v>Yes</v>
          </cell>
          <cell r="C279" t="str">
            <v>THE CANAL VIEW BUILDING</v>
          </cell>
          <cell r="D279" t="str">
            <v>TU2021</v>
          </cell>
          <cell r="E279" t="str">
            <v>Compliant</v>
          </cell>
          <cell r="F279" t="str">
            <v>TUA</v>
          </cell>
          <cell r="G279">
            <v>44287</v>
          </cell>
          <cell r="H279">
            <v>44470</v>
          </cell>
          <cell r="I279">
            <v>44652</v>
          </cell>
        </row>
        <row r="280">
          <cell r="A280">
            <v>745</v>
          </cell>
          <cell r="B280" t="str">
            <v>Yes</v>
          </cell>
          <cell r="C280" t="str">
            <v>190 QUEEN ANNE</v>
          </cell>
          <cell r="D280" t="str">
            <v>TU2020</v>
          </cell>
          <cell r="E280" t="str">
            <v>Compliant</v>
          </cell>
          <cell r="F280" t="str">
            <v>Alt Comp (ENERGY STAR)</v>
          </cell>
          <cell r="G280">
            <v>44105</v>
          </cell>
          <cell r="H280">
            <v>44287</v>
          </cell>
          <cell r="I280">
            <v>44470</v>
          </cell>
        </row>
        <row r="281">
          <cell r="A281">
            <v>748</v>
          </cell>
          <cell r="B281" t="str">
            <v>Yes</v>
          </cell>
          <cell r="C281" t="str">
            <v>PIER 70</v>
          </cell>
          <cell r="D281" t="str">
            <v>TU2020</v>
          </cell>
          <cell r="E281" t="str">
            <v>Compliant</v>
          </cell>
          <cell r="F281" t="str">
            <v>BTU</v>
          </cell>
          <cell r="G281">
            <v>44105</v>
          </cell>
          <cell r="H281">
            <v>44287</v>
          </cell>
          <cell r="I281">
            <v>44470</v>
          </cell>
        </row>
        <row r="282">
          <cell r="A282">
            <v>756</v>
          </cell>
          <cell r="B282" t="str">
            <v>Yes</v>
          </cell>
          <cell r="C282" t="str">
            <v>OLD NAVY</v>
          </cell>
          <cell r="D282" t="str">
            <v>TU2020</v>
          </cell>
          <cell r="E282" t="str">
            <v>Approved</v>
          </cell>
          <cell r="F282" t="str">
            <v>EXT (Low Occ Rate)</v>
          </cell>
          <cell r="G282">
            <v>44470</v>
          </cell>
          <cell r="H282">
            <v>44652</v>
          </cell>
          <cell r="I282">
            <v>44835</v>
          </cell>
        </row>
        <row r="283">
          <cell r="A283">
            <v>759</v>
          </cell>
          <cell r="B283" t="str">
            <v>Yes</v>
          </cell>
          <cell r="C283" t="str">
            <v>ODD FELLOWS LODGE - RETAIL</v>
          </cell>
          <cell r="D283" t="str">
            <v>TU2021</v>
          </cell>
          <cell r="E283" t="str">
            <v>Not Submitted</v>
          </cell>
          <cell r="F283" t="str">
            <v>Unknown</v>
          </cell>
          <cell r="G283">
            <v>44287</v>
          </cell>
          <cell r="H283">
            <v>44470</v>
          </cell>
          <cell r="I283">
            <v>44652</v>
          </cell>
        </row>
        <row r="284">
          <cell r="A284">
            <v>761</v>
          </cell>
          <cell r="B284" t="str">
            <v>Yes</v>
          </cell>
          <cell r="C284" t="str">
            <v>ROSS DRESS FOR LESS</v>
          </cell>
          <cell r="D284" t="str">
            <v>TU2020</v>
          </cell>
          <cell r="E284" t="str">
            <v>Compliant</v>
          </cell>
          <cell r="F284" t="str">
            <v>BTU</v>
          </cell>
          <cell r="G284">
            <v>44105</v>
          </cell>
          <cell r="H284">
            <v>44287</v>
          </cell>
          <cell r="I284">
            <v>44470</v>
          </cell>
        </row>
        <row r="285">
          <cell r="A285">
            <v>762</v>
          </cell>
          <cell r="B285" t="str">
            <v>Yes</v>
          </cell>
          <cell r="C285" t="str">
            <v>KRESS BUILDING</v>
          </cell>
          <cell r="D285" t="str">
            <v>TU2020</v>
          </cell>
          <cell r="E285" t="str">
            <v>Approved</v>
          </cell>
          <cell r="F285" t="str">
            <v>EXT (COVID-19)</v>
          </cell>
          <cell r="G285">
            <v>44470</v>
          </cell>
          <cell r="H285">
            <v>44652</v>
          </cell>
          <cell r="I285">
            <v>44835</v>
          </cell>
        </row>
        <row r="286">
          <cell r="A286">
            <v>763</v>
          </cell>
          <cell r="B286" t="str">
            <v>Yes</v>
          </cell>
          <cell r="C286" t="str">
            <v>MARKET SQUARE</v>
          </cell>
          <cell r="D286" t="str">
            <v>TU2021</v>
          </cell>
          <cell r="E286" t="str">
            <v>Compliant</v>
          </cell>
          <cell r="F286" t="str">
            <v>BTU</v>
          </cell>
          <cell r="G286">
            <v>44287</v>
          </cell>
          <cell r="H286">
            <v>44470</v>
          </cell>
          <cell r="I286">
            <v>44652</v>
          </cell>
        </row>
        <row r="287">
          <cell r="A287">
            <v>769</v>
          </cell>
          <cell r="B287" t="str">
            <v>Yes</v>
          </cell>
          <cell r="C287" t="str">
            <v>UNITED WAY</v>
          </cell>
          <cell r="D287" t="str">
            <v>TU2021</v>
          </cell>
          <cell r="E287" t="str">
            <v>Compliant</v>
          </cell>
          <cell r="F287" t="str">
            <v>TUA</v>
          </cell>
          <cell r="G287">
            <v>44287</v>
          </cell>
          <cell r="H287">
            <v>44470</v>
          </cell>
          <cell r="I287">
            <v>44652</v>
          </cell>
        </row>
        <row r="288">
          <cell r="A288">
            <v>773</v>
          </cell>
          <cell r="B288" t="str">
            <v>No</v>
          </cell>
          <cell r="C288" t="str">
            <v>SEIU LOCAL 775- SEATTLE BUILDING</v>
          </cell>
          <cell r="D288" t="str">
            <v>TU2021</v>
          </cell>
          <cell r="E288" t="str">
            <v>Not Submitted</v>
          </cell>
          <cell r="F288" t="str">
            <v>BTU</v>
          </cell>
          <cell r="G288">
            <v>44652</v>
          </cell>
          <cell r="H288">
            <v>44835</v>
          </cell>
          <cell r="I288">
            <v>45017</v>
          </cell>
        </row>
        <row r="289">
          <cell r="A289">
            <v>773</v>
          </cell>
          <cell r="B289" t="str">
            <v>Yes</v>
          </cell>
          <cell r="C289" t="str">
            <v>SEIU LOCAL 775- SEATTLE BUILDING</v>
          </cell>
          <cell r="D289" t="str">
            <v>TU2021</v>
          </cell>
          <cell r="E289" t="str">
            <v>Approved</v>
          </cell>
          <cell r="F289" t="str">
            <v>EXT (COVID-19)</v>
          </cell>
          <cell r="G289">
            <v>44652</v>
          </cell>
          <cell r="H289">
            <v>44835</v>
          </cell>
          <cell r="I289">
            <v>45017</v>
          </cell>
        </row>
        <row r="290">
          <cell r="A290">
            <v>776</v>
          </cell>
          <cell r="B290" t="str">
            <v>Yes</v>
          </cell>
          <cell r="C290" t="str">
            <v>FIRST HILL MEDICAL BUILDING</v>
          </cell>
          <cell r="D290" t="str">
            <v>TU2020</v>
          </cell>
          <cell r="E290" t="str">
            <v>Compliant</v>
          </cell>
          <cell r="F290" t="str">
            <v>BTU</v>
          </cell>
          <cell r="G290">
            <v>44287</v>
          </cell>
          <cell r="H290">
            <v>44470</v>
          </cell>
          <cell r="I290">
            <v>44652</v>
          </cell>
        </row>
        <row r="291">
          <cell r="A291">
            <v>777</v>
          </cell>
          <cell r="B291" t="str">
            <v>Yes</v>
          </cell>
          <cell r="C291" t="str">
            <v>SEATTLE UNIVERSITY - Laundry Bldg (LDRY)</v>
          </cell>
          <cell r="D291" t="str">
            <v>TU2021</v>
          </cell>
          <cell r="E291" t="str">
            <v>Compliant</v>
          </cell>
          <cell r="F291" t="str">
            <v>Alt Comp (Low EUI [&lt;20 kBtu/sf])</v>
          </cell>
          <cell r="G291">
            <v>44287</v>
          </cell>
          <cell r="H291">
            <v>44470</v>
          </cell>
          <cell r="I291">
            <v>44652</v>
          </cell>
        </row>
        <row r="292">
          <cell r="A292">
            <v>778</v>
          </cell>
          <cell r="B292" t="str">
            <v>Yes</v>
          </cell>
          <cell r="C292" t="str">
            <v>101 KING STREET</v>
          </cell>
          <cell r="D292" t="str">
            <v>TU2020</v>
          </cell>
          <cell r="E292" t="str">
            <v>Compliant</v>
          </cell>
          <cell r="F292" t="str">
            <v>TUA</v>
          </cell>
          <cell r="G292">
            <v>44105</v>
          </cell>
          <cell r="H292">
            <v>44287</v>
          </cell>
          <cell r="I292">
            <v>44470</v>
          </cell>
        </row>
        <row r="293">
          <cell r="A293">
            <v>782</v>
          </cell>
          <cell r="B293" t="str">
            <v>Yes</v>
          </cell>
          <cell r="C293" t="str">
            <v>DOT 17G_01 1051 BUILDING</v>
          </cell>
          <cell r="D293" t="str">
            <v>TU2021</v>
          </cell>
          <cell r="E293" t="str">
            <v>Compliant</v>
          </cell>
          <cell r="F293" t="str">
            <v>BTU</v>
          </cell>
          <cell r="G293">
            <v>44287</v>
          </cell>
          <cell r="H293">
            <v>44470</v>
          </cell>
          <cell r="I293">
            <v>44652</v>
          </cell>
        </row>
        <row r="294">
          <cell r="A294">
            <v>782</v>
          </cell>
          <cell r="B294" t="str">
            <v>No</v>
          </cell>
          <cell r="C294" t="str">
            <v>DOT 17G_01 1051 BUILDING</v>
          </cell>
          <cell r="D294" t="str">
            <v>TU2021</v>
          </cell>
          <cell r="E294" t="str">
            <v>Withdrew</v>
          </cell>
          <cell r="F294" t="str">
            <v>EXT (Low Occ Rate)</v>
          </cell>
          <cell r="G294">
            <v>44287</v>
          </cell>
          <cell r="H294">
            <v>44470</v>
          </cell>
          <cell r="I294">
            <v>44652</v>
          </cell>
        </row>
        <row r="295">
          <cell r="A295">
            <v>782</v>
          </cell>
          <cell r="B295" t="str">
            <v>No</v>
          </cell>
          <cell r="C295" t="str">
            <v>DOT 17G_01 1051 BUILDING</v>
          </cell>
          <cell r="D295" t="str">
            <v>TU2021</v>
          </cell>
          <cell r="E295" t="str">
            <v>Not Approved</v>
          </cell>
          <cell r="F295" t="str">
            <v>EXT (Low Occ Rate)</v>
          </cell>
          <cell r="G295">
            <v>44287</v>
          </cell>
          <cell r="H295">
            <v>44470</v>
          </cell>
          <cell r="I295">
            <v>44652</v>
          </cell>
        </row>
        <row r="296">
          <cell r="A296">
            <v>783</v>
          </cell>
          <cell r="B296" t="str">
            <v>Yes</v>
          </cell>
          <cell r="C296" t="str">
            <v>MC KINNON FURNITURE</v>
          </cell>
          <cell r="D296" t="str">
            <v>TU2021</v>
          </cell>
          <cell r="E296" t="str">
            <v>Not Submitted</v>
          </cell>
          <cell r="F296" t="str">
            <v>Unknown-aware</v>
          </cell>
          <cell r="G296">
            <v>44287</v>
          </cell>
          <cell r="H296">
            <v>44470</v>
          </cell>
          <cell r="I296">
            <v>44652</v>
          </cell>
        </row>
        <row r="297">
          <cell r="A297">
            <v>784</v>
          </cell>
          <cell r="B297" t="str">
            <v>Yes</v>
          </cell>
          <cell r="C297" t="str">
            <v>GRAYBAR ELECTRIC</v>
          </cell>
          <cell r="D297" t="str">
            <v>TU2020</v>
          </cell>
          <cell r="E297" t="str">
            <v>Compliant</v>
          </cell>
          <cell r="F297" t="str">
            <v>BTU</v>
          </cell>
          <cell r="G297">
            <v>44105</v>
          </cell>
          <cell r="H297">
            <v>44287</v>
          </cell>
          <cell r="I297">
            <v>44470</v>
          </cell>
        </row>
        <row r="298">
          <cell r="A298">
            <v>792</v>
          </cell>
          <cell r="B298" t="str">
            <v>Yes</v>
          </cell>
          <cell r="C298" t="str">
            <v>MCKINSTRY HEADQUARTERS</v>
          </cell>
          <cell r="D298" t="str">
            <v>TU2020</v>
          </cell>
          <cell r="E298" t="str">
            <v>Compliant</v>
          </cell>
          <cell r="F298" t="str">
            <v>Alt Comp (ENERGY STAR)</v>
          </cell>
          <cell r="G298">
            <v>44105</v>
          </cell>
          <cell r="H298">
            <v>44287</v>
          </cell>
          <cell r="I298">
            <v>44470</v>
          </cell>
        </row>
        <row r="299">
          <cell r="A299">
            <v>797</v>
          </cell>
          <cell r="B299" t="str">
            <v>Yes</v>
          </cell>
          <cell r="C299" t="str">
            <v>WEST CORE RIVER STREET</v>
          </cell>
          <cell r="D299" t="str">
            <v>TU2020</v>
          </cell>
          <cell r="E299" t="str">
            <v>Compliant</v>
          </cell>
          <cell r="F299" t="str">
            <v>Alt Comp (Low EUI [&lt;20 kBtu/sf])</v>
          </cell>
          <cell r="G299">
            <v>44105</v>
          </cell>
          <cell r="H299">
            <v>44287</v>
          </cell>
          <cell r="I299">
            <v>44470</v>
          </cell>
        </row>
        <row r="300">
          <cell r="A300">
            <v>798</v>
          </cell>
          <cell r="B300" t="str">
            <v>Yes</v>
          </cell>
          <cell r="C300" t="str">
            <v>PIONEER HUMAN SERVICES</v>
          </cell>
          <cell r="D300" t="str">
            <v>TU2021</v>
          </cell>
          <cell r="E300" t="str">
            <v>Exempt</v>
          </cell>
          <cell r="F300" t="str">
            <v>NSTO</v>
          </cell>
          <cell r="G300">
            <v>44287</v>
          </cell>
          <cell r="H300">
            <v>44470</v>
          </cell>
          <cell r="I300">
            <v>44652</v>
          </cell>
        </row>
        <row r="301">
          <cell r="A301">
            <v>799</v>
          </cell>
          <cell r="B301" t="str">
            <v>Yes</v>
          </cell>
          <cell r="C301" t="str">
            <v>CLOVERDALE BUSINESS PARK (BLDG D)</v>
          </cell>
          <cell r="D301" t="str">
            <v>TU2021</v>
          </cell>
          <cell r="E301" t="str">
            <v>Compliant</v>
          </cell>
          <cell r="F301" t="str">
            <v>TUA</v>
          </cell>
          <cell r="G301">
            <v>44287</v>
          </cell>
          <cell r="H301">
            <v>44470</v>
          </cell>
          <cell r="I301">
            <v>44652</v>
          </cell>
        </row>
        <row r="302">
          <cell r="A302">
            <v>801</v>
          </cell>
          <cell r="B302" t="str">
            <v>Yes</v>
          </cell>
          <cell r="C302" t="str">
            <v>UNIVERSITY VILLAGE NORTH (PARKING GARAGE/RETAIL/STORAGE)</v>
          </cell>
          <cell r="D302" t="str">
            <v>TU2020</v>
          </cell>
          <cell r="E302" t="str">
            <v>Compliant</v>
          </cell>
          <cell r="F302" t="str">
            <v>BTU</v>
          </cell>
          <cell r="G302">
            <v>44105</v>
          </cell>
          <cell r="H302">
            <v>44287</v>
          </cell>
          <cell r="I302">
            <v>44470</v>
          </cell>
        </row>
        <row r="303">
          <cell r="A303">
            <v>802</v>
          </cell>
          <cell r="B303" t="str">
            <v>Yes</v>
          </cell>
          <cell r="C303" t="str">
            <v>QFC AND RITE AID DRUG STORE</v>
          </cell>
          <cell r="D303" t="str">
            <v>TU2021</v>
          </cell>
          <cell r="E303" t="str">
            <v>Compliant</v>
          </cell>
          <cell r="F303" t="str">
            <v>BTU</v>
          </cell>
          <cell r="G303">
            <v>44287</v>
          </cell>
          <cell r="H303">
            <v>44470</v>
          </cell>
          <cell r="I303">
            <v>44652</v>
          </cell>
        </row>
        <row r="304">
          <cell r="A304">
            <v>803</v>
          </cell>
          <cell r="B304" t="str">
            <v>Yes</v>
          </cell>
          <cell r="C304" t="str">
            <v>200 SW MICHIGAN</v>
          </cell>
          <cell r="D304" t="str">
            <v>TU2020</v>
          </cell>
          <cell r="E304" t="str">
            <v>Compliant</v>
          </cell>
          <cell r="F304" t="str">
            <v>BTU</v>
          </cell>
          <cell r="G304">
            <v>44105</v>
          </cell>
          <cell r="H304">
            <v>44287</v>
          </cell>
          <cell r="I304">
            <v>44470</v>
          </cell>
        </row>
        <row r="305">
          <cell r="A305">
            <v>806</v>
          </cell>
          <cell r="B305" t="str">
            <v>Yes</v>
          </cell>
          <cell r="C305" t="str">
            <v>U.S. RUBBER BLDG.</v>
          </cell>
          <cell r="D305" t="str">
            <v>TU2020</v>
          </cell>
          <cell r="E305" t="str">
            <v>Compliant</v>
          </cell>
          <cell r="F305" t="str">
            <v>BTU</v>
          </cell>
          <cell r="G305">
            <v>44105</v>
          </cell>
          <cell r="H305">
            <v>44287</v>
          </cell>
          <cell r="I305">
            <v>44470</v>
          </cell>
        </row>
        <row r="306">
          <cell r="A306">
            <v>809</v>
          </cell>
          <cell r="B306" t="str">
            <v>Yes</v>
          </cell>
          <cell r="C306" t="str">
            <v>WASHINGTON SHOE BUILDING</v>
          </cell>
          <cell r="D306" t="str">
            <v>TU2020</v>
          </cell>
          <cell r="E306" t="str">
            <v>Compliant</v>
          </cell>
          <cell r="F306" t="str">
            <v>TUA</v>
          </cell>
          <cell r="G306">
            <v>44105</v>
          </cell>
          <cell r="H306">
            <v>44287</v>
          </cell>
          <cell r="I306">
            <v>44470</v>
          </cell>
        </row>
        <row r="307">
          <cell r="A307">
            <v>812</v>
          </cell>
          <cell r="B307" t="str">
            <v>Yes</v>
          </cell>
          <cell r="C307" t="str">
            <v>SEATTLE POTTERY</v>
          </cell>
          <cell r="D307" t="str">
            <v>TU2021</v>
          </cell>
          <cell r="E307" t="str">
            <v>Compliant</v>
          </cell>
          <cell r="F307" t="str">
            <v>Alt Comp (Low EUI [&lt;20 kBtu/sf])</v>
          </cell>
          <cell r="G307">
            <v>44287</v>
          </cell>
          <cell r="H307">
            <v>44470</v>
          </cell>
          <cell r="I307">
            <v>44652</v>
          </cell>
        </row>
        <row r="308">
          <cell r="A308">
            <v>819</v>
          </cell>
          <cell r="B308" t="str">
            <v>Yes</v>
          </cell>
          <cell r="C308" t="str">
            <v>UNIVERSITY VILLAGE SHOPPING CENTER BLDG D</v>
          </cell>
          <cell r="D308" t="str">
            <v>TU2020</v>
          </cell>
          <cell r="E308" t="str">
            <v>Compliant</v>
          </cell>
          <cell r="F308" t="str">
            <v>BTU</v>
          </cell>
          <cell r="G308">
            <v>44105</v>
          </cell>
          <cell r="H308">
            <v>44287</v>
          </cell>
          <cell r="I308">
            <v>44470</v>
          </cell>
        </row>
        <row r="309">
          <cell r="A309">
            <v>820</v>
          </cell>
          <cell r="B309" t="str">
            <v>Yes</v>
          </cell>
          <cell r="C309" t="str">
            <v>GATZERT ELEMENTARY SCHOOL (SPS-DISTRICT)</v>
          </cell>
          <cell r="D309" t="str">
            <v>TU2021</v>
          </cell>
          <cell r="E309" t="str">
            <v>Compliant</v>
          </cell>
          <cell r="F309" t="str">
            <v>TUA</v>
          </cell>
          <cell r="G309">
            <v>44287</v>
          </cell>
          <cell r="H309">
            <v>44470</v>
          </cell>
          <cell r="I309">
            <v>44652</v>
          </cell>
        </row>
        <row r="310">
          <cell r="A310">
            <v>822</v>
          </cell>
          <cell r="B310" t="str">
            <v>Yes</v>
          </cell>
          <cell r="C310" t="str">
            <v>98 NORFOLK</v>
          </cell>
          <cell r="D310" t="str">
            <v>TU2021</v>
          </cell>
          <cell r="E310" t="str">
            <v>Compliant</v>
          </cell>
          <cell r="F310" t="str">
            <v>BTU</v>
          </cell>
          <cell r="G310">
            <v>44287</v>
          </cell>
          <cell r="H310">
            <v>44470</v>
          </cell>
          <cell r="I310">
            <v>44652</v>
          </cell>
        </row>
        <row r="311">
          <cell r="A311">
            <v>823</v>
          </cell>
          <cell r="B311" t="str">
            <v>Yes</v>
          </cell>
          <cell r="C311" t="str">
            <v>SWEDISH MEDICAL CENTER FIRST HILL - North Tower &amp; Old Wings</v>
          </cell>
          <cell r="D311" t="str">
            <v>TU2020</v>
          </cell>
          <cell r="E311" t="str">
            <v>Compliant</v>
          </cell>
          <cell r="F311" t="str">
            <v>Alt Comp (OCx)</v>
          </cell>
          <cell r="G311">
            <v>44105</v>
          </cell>
          <cell r="H311">
            <v>44287</v>
          </cell>
          <cell r="I311">
            <v>44470</v>
          </cell>
        </row>
        <row r="312">
          <cell r="A312">
            <v>826</v>
          </cell>
          <cell r="B312" t="str">
            <v>Yes</v>
          </cell>
          <cell r="C312" t="str">
            <v>SWEDISH MEDICAL CENTER FIRST HILL - Main Surgery</v>
          </cell>
          <cell r="D312" t="str">
            <v>TU2021</v>
          </cell>
          <cell r="E312" t="str">
            <v>Compliant</v>
          </cell>
          <cell r="F312" t="str">
            <v>Alt Comp (OCx)</v>
          </cell>
          <cell r="G312">
            <v>44287</v>
          </cell>
          <cell r="H312">
            <v>44470</v>
          </cell>
          <cell r="I312">
            <v>44652</v>
          </cell>
        </row>
        <row r="313">
          <cell r="A313">
            <v>830</v>
          </cell>
          <cell r="B313" t="str">
            <v>Yes</v>
          </cell>
          <cell r="C313" t="str">
            <v>CHILDHAVEN</v>
          </cell>
          <cell r="D313" t="str">
            <v>TU2021</v>
          </cell>
          <cell r="E313" t="str">
            <v>Compliant</v>
          </cell>
          <cell r="F313" t="str">
            <v>TUA</v>
          </cell>
          <cell r="G313">
            <v>44287</v>
          </cell>
          <cell r="H313">
            <v>44470</v>
          </cell>
          <cell r="I313">
            <v>44652</v>
          </cell>
        </row>
        <row r="314">
          <cell r="A314">
            <v>832</v>
          </cell>
          <cell r="B314" t="str">
            <v>Yes</v>
          </cell>
          <cell r="C314" t="str">
            <v>Salal Credit Union Headquarters</v>
          </cell>
          <cell r="D314" t="str">
            <v>TU2020</v>
          </cell>
          <cell r="E314" t="str">
            <v>Compliant</v>
          </cell>
          <cell r="F314" t="str">
            <v>TUA</v>
          </cell>
          <cell r="G314">
            <v>44105</v>
          </cell>
          <cell r="H314">
            <v>44287</v>
          </cell>
          <cell r="I314">
            <v>44470</v>
          </cell>
        </row>
        <row r="315">
          <cell r="A315">
            <v>837</v>
          </cell>
          <cell r="B315" t="str">
            <v>Yes</v>
          </cell>
          <cell r="C315" t="str">
            <v>PEOPLES MINI-STORAGE</v>
          </cell>
          <cell r="D315" t="str">
            <v>TU2020</v>
          </cell>
          <cell r="E315" t="str">
            <v>Compliant</v>
          </cell>
          <cell r="F315" t="str">
            <v>Alt Comp (Low EUI [&lt;20 kBtu/sf])</v>
          </cell>
          <cell r="G315">
            <v>44105</v>
          </cell>
          <cell r="H315">
            <v>44287</v>
          </cell>
          <cell r="I315">
            <v>44470</v>
          </cell>
        </row>
        <row r="316">
          <cell r="A316">
            <v>843</v>
          </cell>
          <cell r="B316" t="str">
            <v>Yes</v>
          </cell>
          <cell r="C316" t="str">
            <v>THE MAXWELL HOTEL - SEATTLE</v>
          </cell>
          <cell r="D316" t="str">
            <v>TU2020</v>
          </cell>
          <cell r="E316" t="str">
            <v>Compliant</v>
          </cell>
          <cell r="F316" t="str">
            <v>TUA</v>
          </cell>
          <cell r="G316">
            <v>44105</v>
          </cell>
          <cell r="H316">
            <v>44287</v>
          </cell>
          <cell r="I316">
            <v>44470</v>
          </cell>
        </row>
        <row r="317">
          <cell r="A317">
            <v>847</v>
          </cell>
          <cell r="B317" t="str">
            <v>Yes</v>
          </cell>
          <cell r="C317" t="str">
            <v>PIONEER INDUSTRIES</v>
          </cell>
          <cell r="D317" t="str">
            <v>TU2020</v>
          </cell>
          <cell r="E317" t="str">
            <v>Exempt</v>
          </cell>
          <cell r="F317" t="str">
            <v>NSTO</v>
          </cell>
          <cell r="G317">
            <v>44105</v>
          </cell>
          <cell r="H317">
            <v>44287</v>
          </cell>
          <cell r="I317">
            <v>44470</v>
          </cell>
        </row>
        <row r="318">
          <cell r="A318">
            <v>850</v>
          </cell>
          <cell r="B318" t="str">
            <v>Yes</v>
          </cell>
          <cell r="C318" t="str">
            <v>LESCHI ELEMENTARY SCHOOL (SPS-DISTRICT)</v>
          </cell>
          <cell r="D318" t="str">
            <v>TU2021</v>
          </cell>
          <cell r="E318" t="str">
            <v>Compliant</v>
          </cell>
          <cell r="F318" t="str">
            <v>BTU</v>
          </cell>
          <cell r="G318">
            <v>44287</v>
          </cell>
          <cell r="H318">
            <v>44470</v>
          </cell>
          <cell r="I318">
            <v>44652</v>
          </cell>
        </row>
        <row r="319">
          <cell r="A319">
            <v>856</v>
          </cell>
          <cell r="B319" t="str">
            <v>Yes</v>
          </cell>
          <cell r="C319" t="str">
            <v>TERMINAL 102 PORT OF SEATTLE - 1001 A</v>
          </cell>
          <cell r="D319" t="str">
            <v>TU2021</v>
          </cell>
          <cell r="E319" t="str">
            <v>Pending-submitter revision</v>
          </cell>
          <cell r="F319" t="str">
            <v>BTU</v>
          </cell>
          <cell r="G319">
            <v>44287</v>
          </cell>
          <cell r="H319">
            <v>44470</v>
          </cell>
          <cell r="I319">
            <v>44652</v>
          </cell>
        </row>
        <row r="320">
          <cell r="A320">
            <v>862</v>
          </cell>
          <cell r="B320" t="str">
            <v>Yes</v>
          </cell>
          <cell r="C320" t="str">
            <v>SWEDISH MEDICAL CENTER FIRST HILL - South Tower</v>
          </cell>
          <cell r="D320" t="str">
            <v>TU2020</v>
          </cell>
          <cell r="E320" t="str">
            <v>Compliant</v>
          </cell>
          <cell r="F320" t="str">
            <v>Alt Comp (OCx)</v>
          </cell>
          <cell r="G320">
            <v>44105</v>
          </cell>
          <cell r="H320">
            <v>44287</v>
          </cell>
          <cell r="I320">
            <v>44470</v>
          </cell>
        </row>
        <row r="321">
          <cell r="A321">
            <v>864</v>
          </cell>
          <cell r="B321" t="str">
            <v>Yes</v>
          </cell>
          <cell r="C321" t="str">
            <v>PUBLIC STORAGE (STORE 8458)</v>
          </cell>
          <cell r="D321" t="str">
            <v>TU2020</v>
          </cell>
          <cell r="E321" t="str">
            <v>Compliant</v>
          </cell>
          <cell r="F321" t="str">
            <v>Alt Comp (Low EUI [&lt;20 kBtu/sf])</v>
          </cell>
          <cell r="G321">
            <v>44105</v>
          </cell>
          <cell r="H321">
            <v>44287</v>
          </cell>
          <cell r="I321">
            <v>44470</v>
          </cell>
        </row>
        <row r="322">
          <cell r="A322">
            <v>866</v>
          </cell>
          <cell r="B322" t="str">
            <v>Yes</v>
          </cell>
          <cell r="C322" t="str">
            <v>LAFAYETTE ELEMENTARY SCHOOL (SPS-DISTRICT)</v>
          </cell>
          <cell r="D322" t="str">
            <v>TU2021</v>
          </cell>
          <cell r="E322" t="str">
            <v>Approved</v>
          </cell>
          <cell r="F322" t="str">
            <v>BTU</v>
          </cell>
          <cell r="G322">
            <v>44652</v>
          </cell>
          <cell r="H322">
            <v>44835</v>
          </cell>
          <cell r="I322">
            <v>45017</v>
          </cell>
        </row>
        <row r="323">
          <cell r="A323">
            <v>868</v>
          </cell>
          <cell r="B323" t="str">
            <v>Yes</v>
          </cell>
          <cell r="C323" t="str">
            <v>BMW SEATTLE - SHOWROOM &amp; OFFICE</v>
          </cell>
          <cell r="D323" t="str">
            <v>TU2021</v>
          </cell>
          <cell r="E323" t="str">
            <v>Compliant</v>
          </cell>
          <cell r="F323" t="str">
            <v>BTU</v>
          </cell>
          <cell r="G323">
            <v>44287</v>
          </cell>
          <cell r="H323">
            <v>44470</v>
          </cell>
          <cell r="I323">
            <v>44652</v>
          </cell>
        </row>
        <row r="324">
          <cell r="A324">
            <v>1280</v>
          </cell>
          <cell r="B324" t="str">
            <v>Yes</v>
          </cell>
          <cell r="C324" t="str">
            <v>FILSON WORLD HEADQUARTERS LP</v>
          </cell>
          <cell r="D324" t="str">
            <v>TU2021</v>
          </cell>
          <cell r="E324" t="str">
            <v>Compliant</v>
          </cell>
          <cell r="F324" t="str">
            <v>TUA</v>
          </cell>
          <cell r="G324">
            <v>44287</v>
          </cell>
          <cell r="H324">
            <v>44470</v>
          </cell>
          <cell r="I324">
            <v>44652</v>
          </cell>
        </row>
        <row r="325">
          <cell r="A325">
            <v>1281</v>
          </cell>
          <cell r="B325" t="str">
            <v>Yes</v>
          </cell>
          <cell r="C325" t="str">
            <v>4545 15TH AVE NE</v>
          </cell>
          <cell r="D325" t="str">
            <v>TU2021</v>
          </cell>
          <cell r="E325" t="str">
            <v>Compliant</v>
          </cell>
          <cell r="F325" t="str">
            <v>TUA</v>
          </cell>
          <cell r="G325">
            <v>44287</v>
          </cell>
          <cell r="H325">
            <v>44470</v>
          </cell>
          <cell r="I325">
            <v>44652</v>
          </cell>
        </row>
        <row r="326">
          <cell r="A326">
            <v>1560</v>
          </cell>
          <cell r="B326" t="str">
            <v>Yes</v>
          </cell>
          <cell r="C326" t="str">
            <v>Tallman Building</v>
          </cell>
          <cell r="D326" t="str">
            <v>TU2020</v>
          </cell>
          <cell r="E326" t="str">
            <v>Compliant</v>
          </cell>
          <cell r="F326" t="str">
            <v>TUA</v>
          </cell>
          <cell r="G326">
            <v>44105</v>
          </cell>
          <cell r="H326">
            <v>44287</v>
          </cell>
          <cell r="I326">
            <v>44470</v>
          </cell>
        </row>
        <row r="327">
          <cell r="A327">
            <v>19451</v>
          </cell>
          <cell r="B327" t="str">
            <v>Yes</v>
          </cell>
          <cell r="C327" t="str">
            <v>TRANSITIONAL CARE CENTER OF SEATTLE</v>
          </cell>
          <cell r="D327" t="str">
            <v>TU2021</v>
          </cell>
          <cell r="E327" t="str">
            <v>Approved</v>
          </cell>
          <cell r="F327" t="str">
            <v>EXT (COVID-19)</v>
          </cell>
          <cell r="G327">
            <v>44652</v>
          </cell>
          <cell r="H327">
            <v>44835</v>
          </cell>
          <cell r="I327">
            <v>45017</v>
          </cell>
        </row>
        <row r="328">
          <cell r="A328">
            <v>19537</v>
          </cell>
          <cell r="B328" t="str">
            <v>Yes</v>
          </cell>
          <cell r="C328" t="str">
            <v>ALKI ELEMENTARY SCHOOL &amp; COMMUNITY CENTER (SPS-DISTRICT)</v>
          </cell>
          <cell r="D328" t="str">
            <v>TU2021</v>
          </cell>
          <cell r="E328" t="str">
            <v>Compliant</v>
          </cell>
          <cell r="F328" t="str">
            <v>BTU</v>
          </cell>
          <cell r="G328">
            <v>44287</v>
          </cell>
          <cell r="H328">
            <v>44470</v>
          </cell>
          <cell r="I328">
            <v>44652</v>
          </cell>
        </row>
        <row r="329">
          <cell r="A329">
            <v>19878</v>
          </cell>
          <cell r="B329" t="str">
            <v>Yes</v>
          </cell>
          <cell r="C329" t="str">
            <v>BELLTOWN INN</v>
          </cell>
          <cell r="D329" t="str">
            <v>TU2021</v>
          </cell>
          <cell r="E329" t="str">
            <v>Pending-submitter revision</v>
          </cell>
          <cell r="F329" t="str">
            <v>BTU</v>
          </cell>
          <cell r="G329">
            <v>44287</v>
          </cell>
          <cell r="H329">
            <v>44470</v>
          </cell>
          <cell r="I329">
            <v>44652</v>
          </cell>
        </row>
        <row r="330">
          <cell r="A330">
            <v>19878</v>
          </cell>
          <cell r="B330" t="str">
            <v>No</v>
          </cell>
          <cell r="C330" t="str">
            <v>BELLTOWN INN</v>
          </cell>
          <cell r="D330" t="str">
            <v>TU2021</v>
          </cell>
          <cell r="E330" t="str">
            <v>Not Approved</v>
          </cell>
          <cell r="F330" t="str">
            <v>EXT (Low Occ Rate)</v>
          </cell>
          <cell r="G330">
            <v>44287</v>
          </cell>
          <cell r="H330">
            <v>44470</v>
          </cell>
          <cell r="I330">
            <v>44652</v>
          </cell>
        </row>
        <row r="331">
          <cell r="A331">
            <v>20048</v>
          </cell>
          <cell r="B331" t="str">
            <v>Yes</v>
          </cell>
          <cell r="C331" t="str">
            <v>UNIVERSITY VILLAGE SHOPPING CENTER NW BLDG</v>
          </cell>
          <cell r="D331" t="str">
            <v>TU2021</v>
          </cell>
          <cell r="E331" t="str">
            <v>Compliant</v>
          </cell>
          <cell r="F331" t="str">
            <v>BTU</v>
          </cell>
          <cell r="G331">
            <v>44287</v>
          </cell>
          <cell r="H331">
            <v>44470</v>
          </cell>
          <cell r="I331">
            <v>44652</v>
          </cell>
        </row>
        <row r="332">
          <cell r="A332">
            <v>20052</v>
          </cell>
          <cell r="B332" t="str">
            <v>Yes</v>
          </cell>
          <cell r="C332" t="str">
            <v>UNIVERSITY VILLAGE SHOPPING CENTER WEST BLDG</v>
          </cell>
          <cell r="D332" t="str">
            <v>TU2021</v>
          </cell>
          <cell r="E332" t="str">
            <v>Compliant</v>
          </cell>
          <cell r="F332" t="str">
            <v>BTU</v>
          </cell>
          <cell r="G332">
            <v>44287</v>
          </cell>
          <cell r="H332">
            <v>44470</v>
          </cell>
          <cell r="I332">
            <v>44652</v>
          </cell>
        </row>
        <row r="333">
          <cell r="A333">
            <v>20301</v>
          </cell>
          <cell r="B333" t="str">
            <v>Yes</v>
          </cell>
          <cell r="C333" t="str">
            <v>UW - OCEANOGRAPHY TEACHING BUILDING</v>
          </cell>
          <cell r="D333" t="str">
            <v>TU2021</v>
          </cell>
          <cell r="E333" t="str">
            <v>Compliant</v>
          </cell>
          <cell r="F333" t="str">
            <v>BTU</v>
          </cell>
          <cell r="G333">
            <v>44287</v>
          </cell>
          <cell r="H333">
            <v>44470</v>
          </cell>
          <cell r="I333">
            <v>44652</v>
          </cell>
        </row>
        <row r="334">
          <cell r="A334">
            <v>20301</v>
          </cell>
          <cell r="B334" t="str">
            <v>No</v>
          </cell>
          <cell r="C334" t="str">
            <v>UW - OCEANOGRAPHY TEACHING BUILDING</v>
          </cell>
          <cell r="D334" t="str">
            <v>TU2021</v>
          </cell>
          <cell r="E334" t="str">
            <v>Not Approved</v>
          </cell>
          <cell r="F334" t="str">
            <v>Alt Comp (ASHRAE Level II)</v>
          </cell>
          <cell r="G334">
            <v>44287</v>
          </cell>
          <cell r="H334">
            <v>44470</v>
          </cell>
          <cell r="I334">
            <v>44652</v>
          </cell>
        </row>
        <row r="335">
          <cell r="A335">
            <v>20302</v>
          </cell>
          <cell r="B335" t="str">
            <v>Yes</v>
          </cell>
          <cell r="C335" t="str">
            <v>UW - MARINE SCIENCES BUILDING</v>
          </cell>
          <cell r="D335" t="str">
            <v>TU2021</v>
          </cell>
          <cell r="E335" t="str">
            <v>Compliant</v>
          </cell>
          <cell r="F335" t="str">
            <v>BTU</v>
          </cell>
          <cell r="G335">
            <v>44287</v>
          </cell>
          <cell r="H335">
            <v>44470</v>
          </cell>
          <cell r="I335">
            <v>44652</v>
          </cell>
        </row>
        <row r="336">
          <cell r="A336">
            <v>20302</v>
          </cell>
          <cell r="B336" t="str">
            <v>No</v>
          </cell>
          <cell r="C336" t="str">
            <v>UW - MARINE SCIENCES BUILDING</v>
          </cell>
          <cell r="D336" t="str">
            <v>TU2021</v>
          </cell>
          <cell r="E336" t="str">
            <v>Not Approved</v>
          </cell>
          <cell r="F336" t="str">
            <v>Alt Comp (ASHRAE Level II)</v>
          </cell>
          <cell r="G336">
            <v>44287</v>
          </cell>
          <cell r="H336">
            <v>44470</v>
          </cell>
          <cell r="I336">
            <v>44652</v>
          </cell>
        </row>
        <row r="337">
          <cell r="A337">
            <v>20369</v>
          </cell>
          <cell r="B337" t="str">
            <v>Yes</v>
          </cell>
          <cell r="C337" t="str">
            <v>EMERALD LANDING I</v>
          </cell>
          <cell r="D337" t="str">
            <v>TU2021</v>
          </cell>
          <cell r="E337" t="str">
            <v>Compliant</v>
          </cell>
          <cell r="F337" t="str">
            <v>BTU</v>
          </cell>
          <cell r="G337">
            <v>44287</v>
          </cell>
          <cell r="H337">
            <v>44470</v>
          </cell>
          <cell r="I337">
            <v>44652</v>
          </cell>
        </row>
        <row r="338">
          <cell r="A338">
            <v>20376</v>
          </cell>
          <cell r="B338" t="str">
            <v>Yes</v>
          </cell>
          <cell r="C338" t="str">
            <v>KIMBALL ELEMENTARY SCHOOL (SPS-DISTRICT)</v>
          </cell>
          <cell r="D338" t="str">
            <v>TU2021</v>
          </cell>
          <cell r="E338" t="str">
            <v>Compliant</v>
          </cell>
          <cell r="F338" t="str">
            <v>TUA</v>
          </cell>
          <cell r="G338">
            <v>44287</v>
          </cell>
          <cell r="H338">
            <v>44470</v>
          </cell>
          <cell r="I338">
            <v>44652</v>
          </cell>
        </row>
        <row r="339">
          <cell r="A339">
            <v>20377</v>
          </cell>
          <cell r="B339" t="str">
            <v>Yes</v>
          </cell>
          <cell r="C339" t="str">
            <v>WASHINGTON CARE CENTER</v>
          </cell>
          <cell r="D339" t="str">
            <v>TU2021</v>
          </cell>
          <cell r="E339" t="str">
            <v>Not Submitted</v>
          </cell>
          <cell r="F339" t="str">
            <v>Unknown-aware</v>
          </cell>
          <cell r="G339">
            <v>44287</v>
          </cell>
          <cell r="H339">
            <v>44470</v>
          </cell>
          <cell r="I339">
            <v>44652</v>
          </cell>
        </row>
        <row r="340">
          <cell r="A340">
            <v>20432</v>
          </cell>
          <cell r="B340" t="str">
            <v>Yes</v>
          </cell>
          <cell r="C340" t="str">
            <v>CAPCO PLAZA (Altamira Apartments Portion)</v>
          </cell>
          <cell r="D340" t="str">
            <v>TU2021</v>
          </cell>
          <cell r="E340" t="str">
            <v>Not Submitted</v>
          </cell>
          <cell r="F340" t="str">
            <v>Unknown-aware</v>
          </cell>
          <cell r="G340">
            <v>44287</v>
          </cell>
          <cell r="H340">
            <v>44470</v>
          </cell>
          <cell r="I340">
            <v>44652</v>
          </cell>
        </row>
        <row r="341">
          <cell r="A341">
            <v>20515</v>
          </cell>
          <cell r="B341" t="str">
            <v>Yes</v>
          </cell>
          <cell r="C341" t="str">
            <v>BEACON HILL SCHOOL (SPS-DISTRICT)</v>
          </cell>
          <cell r="D341" t="str">
            <v>TU2021</v>
          </cell>
          <cell r="E341" t="str">
            <v>Compliant</v>
          </cell>
          <cell r="F341" t="str">
            <v>TUA</v>
          </cell>
          <cell r="G341">
            <v>44287</v>
          </cell>
          <cell r="H341">
            <v>44470</v>
          </cell>
          <cell r="I341">
            <v>44652</v>
          </cell>
        </row>
        <row r="342">
          <cell r="A342">
            <v>20645</v>
          </cell>
          <cell r="B342" t="str">
            <v>Yes</v>
          </cell>
          <cell r="C342" t="str">
            <v>STEVENS ELEMENTARY (SPS-DISTRICT)</v>
          </cell>
          <cell r="D342" t="str">
            <v>TU2021</v>
          </cell>
          <cell r="E342" t="str">
            <v>Compliant</v>
          </cell>
          <cell r="F342" t="str">
            <v>BTU</v>
          </cell>
          <cell r="G342">
            <v>44287</v>
          </cell>
          <cell r="H342">
            <v>44470</v>
          </cell>
          <cell r="I342">
            <v>44652</v>
          </cell>
        </row>
        <row r="343">
          <cell r="A343">
            <v>20811</v>
          </cell>
          <cell r="B343" t="str">
            <v>Yes</v>
          </cell>
          <cell r="C343" t="str">
            <v>TOPS K-8 (SPS-DISTRICT)</v>
          </cell>
          <cell r="D343" t="str">
            <v>TU2020</v>
          </cell>
          <cell r="E343" t="str">
            <v>Compliant</v>
          </cell>
          <cell r="F343" t="str">
            <v>TUA</v>
          </cell>
          <cell r="G343">
            <v>44105</v>
          </cell>
          <cell r="H343">
            <v>44287</v>
          </cell>
          <cell r="I343">
            <v>44470</v>
          </cell>
        </row>
        <row r="344">
          <cell r="A344">
            <v>21150</v>
          </cell>
          <cell r="B344" t="str">
            <v>Yes</v>
          </cell>
          <cell r="C344" t="str">
            <v>FIRST FREE METHODIST CHURCH</v>
          </cell>
          <cell r="D344" t="str">
            <v>TU2021</v>
          </cell>
          <cell r="E344" t="str">
            <v>Compliant</v>
          </cell>
          <cell r="F344" t="str">
            <v>BTU</v>
          </cell>
          <cell r="G344">
            <v>44287</v>
          </cell>
          <cell r="H344">
            <v>44470</v>
          </cell>
          <cell r="I344">
            <v>44652</v>
          </cell>
        </row>
        <row r="345">
          <cell r="A345">
            <v>21180</v>
          </cell>
          <cell r="B345" t="str">
            <v>Yes</v>
          </cell>
          <cell r="C345" t="str">
            <v>TABLEAU</v>
          </cell>
          <cell r="D345" t="str">
            <v>TU2021</v>
          </cell>
          <cell r="E345" t="str">
            <v>Compliant</v>
          </cell>
          <cell r="F345" t="str">
            <v>TUA</v>
          </cell>
          <cell r="G345">
            <v>44287</v>
          </cell>
          <cell r="H345">
            <v>44470</v>
          </cell>
          <cell r="I345">
            <v>44652</v>
          </cell>
        </row>
        <row r="346">
          <cell r="A346">
            <v>21290</v>
          </cell>
          <cell r="B346" t="str">
            <v>Yes</v>
          </cell>
          <cell r="C346" t="str">
            <v>SALVATION ARMY NW DIV HEADQUARTERS</v>
          </cell>
          <cell r="D346" t="str">
            <v>TU2021</v>
          </cell>
          <cell r="E346" t="str">
            <v>Compliant</v>
          </cell>
          <cell r="F346" t="str">
            <v>BTU</v>
          </cell>
          <cell r="G346">
            <v>44287</v>
          </cell>
          <cell r="H346">
            <v>44470</v>
          </cell>
          <cell r="I346">
            <v>44652</v>
          </cell>
        </row>
        <row r="347">
          <cell r="A347">
            <v>21489</v>
          </cell>
          <cell r="B347" t="str">
            <v>Yes</v>
          </cell>
          <cell r="C347" t="str">
            <v xml:space="preserve">MARKET PLACE ONE </v>
          </cell>
          <cell r="D347" t="str">
            <v>TU2020</v>
          </cell>
          <cell r="E347" t="str">
            <v>Compliant</v>
          </cell>
          <cell r="F347" t="str">
            <v>BTU</v>
          </cell>
          <cell r="G347">
            <v>44105</v>
          </cell>
          <cell r="H347">
            <v>44287</v>
          </cell>
          <cell r="I347">
            <v>44470</v>
          </cell>
        </row>
        <row r="348">
          <cell r="A348">
            <v>21489</v>
          </cell>
          <cell r="B348" t="str">
            <v>No</v>
          </cell>
          <cell r="C348" t="str">
            <v xml:space="preserve">MARKET PLACE ONE </v>
          </cell>
          <cell r="D348" t="str">
            <v>TU2020</v>
          </cell>
          <cell r="E348" t="str">
            <v>Not Approved</v>
          </cell>
          <cell r="F348" t="str">
            <v>Alt Comp (ENERGY STAR)</v>
          </cell>
          <cell r="G348">
            <v>44105</v>
          </cell>
          <cell r="H348">
            <v>44287</v>
          </cell>
          <cell r="I348">
            <v>44470</v>
          </cell>
        </row>
        <row r="349">
          <cell r="A349">
            <v>21505</v>
          </cell>
          <cell r="B349" t="str">
            <v>Yes</v>
          </cell>
          <cell r="C349" t="str">
            <v>UNION STABLES</v>
          </cell>
          <cell r="D349" t="str">
            <v>TU2021</v>
          </cell>
          <cell r="E349" t="str">
            <v>Not Submitted</v>
          </cell>
          <cell r="F349" t="str">
            <v>Unknown-aware</v>
          </cell>
          <cell r="G349">
            <v>44287</v>
          </cell>
          <cell r="H349">
            <v>44470</v>
          </cell>
          <cell r="I349">
            <v>44652</v>
          </cell>
        </row>
        <row r="350">
          <cell r="A350">
            <v>21534</v>
          </cell>
          <cell r="B350" t="str">
            <v>Yes</v>
          </cell>
          <cell r="C350" t="str">
            <v>EMP ADMINISTRATIVE OFFICE</v>
          </cell>
          <cell r="D350" t="str">
            <v>TU2021</v>
          </cell>
          <cell r="E350" t="str">
            <v>Not Submitted</v>
          </cell>
          <cell r="F350" t="str">
            <v>Unknown-aware</v>
          </cell>
          <cell r="G350">
            <v>44287</v>
          </cell>
          <cell r="H350">
            <v>44470</v>
          </cell>
          <cell r="I350">
            <v>44652</v>
          </cell>
        </row>
        <row r="351">
          <cell r="A351">
            <v>21570</v>
          </cell>
          <cell r="B351" t="str">
            <v>Yes</v>
          </cell>
          <cell r="C351" t="str">
            <v>HAZEL WOLF K-8 AT PINEHURST (SPS-DISTRICT)</v>
          </cell>
          <cell r="D351" t="str">
            <v>TU2020</v>
          </cell>
          <cell r="E351" t="str">
            <v>Compliant</v>
          </cell>
          <cell r="F351" t="str">
            <v>BTU</v>
          </cell>
          <cell r="G351">
            <v>44105</v>
          </cell>
          <cell r="H351">
            <v>44287</v>
          </cell>
          <cell r="I351">
            <v>44470</v>
          </cell>
        </row>
        <row r="352">
          <cell r="A352">
            <v>21601</v>
          </cell>
          <cell r="B352" t="str">
            <v>Yes</v>
          </cell>
          <cell r="C352" t="str">
            <v>DUNLAP ELEMENTARY SCHOOL (SPS-DISTRICT)</v>
          </cell>
          <cell r="D352" t="str">
            <v>TU2020</v>
          </cell>
          <cell r="E352" t="str">
            <v>Compliant</v>
          </cell>
          <cell r="F352" t="str">
            <v>TUA</v>
          </cell>
          <cell r="G352">
            <v>44105</v>
          </cell>
          <cell r="H352">
            <v>44287</v>
          </cell>
          <cell r="I352">
            <v>44470</v>
          </cell>
        </row>
        <row r="353">
          <cell r="A353">
            <v>21616</v>
          </cell>
          <cell r="B353" t="str">
            <v>Yes</v>
          </cell>
          <cell r="C353" t="str">
            <v>OLYMPIC HILLS (SPS-DISTRICT)</v>
          </cell>
          <cell r="D353" t="str">
            <v>TU2020</v>
          </cell>
          <cell r="E353" t="str">
            <v>Compliant</v>
          </cell>
          <cell r="F353" t="str">
            <v>BTU</v>
          </cell>
          <cell r="G353">
            <v>44105</v>
          </cell>
          <cell r="H353">
            <v>44287</v>
          </cell>
          <cell r="I353">
            <v>44470</v>
          </cell>
        </row>
        <row r="354">
          <cell r="A354">
            <v>21774</v>
          </cell>
          <cell r="B354" t="str">
            <v>Yes</v>
          </cell>
          <cell r="C354" t="str">
            <v>W SEATTLE ELEM (HIGH POINT) (SPS-DISTRICT)</v>
          </cell>
          <cell r="D354" t="str">
            <v>TU2021</v>
          </cell>
          <cell r="E354" t="str">
            <v>Compliant</v>
          </cell>
          <cell r="F354" t="str">
            <v>TUA</v>
          </cell>
          <cell r="G354">
            <v>44287</v>
          </cell>
          <cell r="H354">
            <v>44470</v>
          </cell>
          <cell r="I354">
            <v>44652</v>
          </cell>
        </row>
        <row r="355">
          <cell r="A355">
            <v>21794</v>
          </cell>
          <cell r="B355" t="str">
            <v>Yes</v>
          </cell>
          <cell r="C355" t="str">
            <v>SEATTLE PREP - PEYTON/ADELPHIA MEMORIAL HALL</v>
          </cell>
          <cell r="D355" t="str">
            <v>TU2021</v>
          </cell>
          <cell r="E355" t="str">
            <v>Not Submitted</v>
          </cell>
          <cell r="F355" t="str">
            <v>Unknown-aware</v>
          </cell>
          <cell r="G355">
            <v>44287</v>
          </cell>
          <cell r="H355">
            <v>44470</v>
          </cell>
          <cell r="I355">
            <v>44652</v>
          </cell>
        </row>
        <row r="356">
          <cell r="A356">
            <v>22051</v>
          </cell>
          <cell r="B356" t="str">
            <v>Yes</v>
          </cell>
          <cell r="C356" t="str">
            <v>SEATTLE UNIVERSITY - Bannan Center (BANN)</v>
          </cell>
          <cell r="D356" t="str">
            <v>TU2020</v>
          </cell>
          <cell r="E356" t="str">
            <v>Compliant</v>
          </cell>
          <cell r="F356" t="str">
            <v>Alt Comp (OCx)</v>
          </cell>
          <cell r="G356">
            <v>44105</v>
          </cell>
          <cell r="H356">
            <v>44287</v>
          </cell>
          <cell r="I356">
            <v>44470</v>
          </cell>
        </row>
        <row r="357">
          <cell r="A357">
            <v>22881</v>
          </cell>
          <cell r="B357" t="str">
            <v>Yes</v>
          </cell>
          <cell r="C357" t="str">
            <v>INTERBAY BUILDING (OFFICE &amp; WAREHOUSE)</v>
          </cell>
          <cell r="D357" t="str">
            <v>TU2021</v>
          </cell>
          <cell r="E357" t="str">
            <v>Compliant</v>
          </cell>
          <cell r="F357" t="str">
            <v>BTU</v>
          </cell>
          <cell r="G357">
            <v>44287</v>
          </cell>
          <cell r="H357">
            <v>44470</v>
          </cell>
          <cell r="I357">
            <v>44652</v>
          </cell>
        </row>
        <row r="358">
          <cell r="A358">
            <v>23204</v>
          </cell>
          <cell r="B358" t="str">
            <v>Yes</v>
          </cell>
          <cell r="C358" t="str">
            <v>MAPLE ELEMENTARY SCHOOL(SPS-DISTRICT)</v>
          </cell>
          <cell r="D358" t="str">
            <v>TU2021</v>
          </cell>
          <cell r="E358" t="str">
            <v>Compliant</v>
          </cell>
          <cell r="F358" t="str">
            <v>BTU</v>
          </cell>
          <cell r="G358">
            <v>44287</v>
          </cell>
          <cell r="H358">
            <v>44470</v>
          </cell>
          <cell r="I358">
            <v>44652</v>
          </cell>
        </row>
        <row r="359">
          <cell r="A359">
            <v>23266</v>
          </cell>
          <cell r="B359" t="str">
            <v>Yes</v>
          </cell>
          <cell r="C359" t="str">
            <v>TERMINAL 102 PORT OF SEATTLE - 1011 B/C</v>
          </cell>
          <cell r="D359" t="str">
            <v>TU2021</v>
          </cell>
          <cell r="E359" t="str">
            <v>Pending-submitter revision</v>
          </cell>
          <cell r="F359" t="str">
            <v>BTU</v>
          </cell>
          <cell r="G359">
            <v>44287</v>
          </cell>
          <cell r="H359">
            <v>44470</v>
          </cell>
          <cell r="I359">
            <v>44652</v>
          </cell>
        </row>
        <row r="360">
          <cell r="A360">
            <v>23292</v>
          </cell>
          <cell r="B360" t="str">
            <v>Yes</v>
          </cell>
          <cell r="C360" t="str">
            <v>M STREET APTS, RETAIL, &amp; OFFICE</v>
          </cell>
          <cell r="D360" t="str">
            <v>TU2021</v>
          </cell>
          <cell r="E360" t="str">
            <v>Not Submitted</v>
          </cell>
          <cell r="F360" t="str">
            <v>Unknown-aware</v>
          </cell>
          <cell r="G360">
            <v>44287</v>
          </cell>
          <cell r="H360">
            <v>44470</v>
          </cell>
          <cell r="I360">
            <v>44652</v>
          </cell>
        </row>
        <row r="361">
          <cell r="A361">
            <v>23368</v>
          </cell>
          <cell r="B361" t="str">
            <v>Yes</v>
          </cell>
          <cell r="C361" t="str">
            <v>SEABOARD BUILDING CONDOMINIUM</v>
          </cell>
          <cell r="D361" t="str">
            <v>TU2021</v>
          </cell>
          <cell r="E361" t="str">
            <v>Compliant</v>
          </cell>
          <cell r="F361" t="str">
            <v>BTU</v>
          </cell>
          <cell r="G361">
            <v>44287</v>
          </cell>
          <cell r="H361">
            <v>44470</v>
          </cell>
          <cell r="I361">
            <v>44652</v>
          </cell>
        </row>
        <row r="362">
          <cell r="A362">
            <v>23716</v>
          </cell>
          <cell r="B362" t="str">
            <v>Yes</v>
          </cell>
          <cell r="C362" t="str">
            <v>SAARS MARKET (2012)</v>
          </cell>
          <cell r="D362" t="str">
            <v>TU2021</v>
          </cell>
          <cell r="E362" t="str">
            <v>Not Submitted</v>
          </cell>
          <cell r="F362" t="str">
            <v>Unknown-aware</v>
          </cell>
          <cell r="G362">
            <v>44287</v>
          </cell>
          <cell r="H362">
            <v>44470</v>
          </cell>
          <cell r="I362">
            <v>44652</v>
          </cell>
        </row>
        <row r="363">
          <cell r="A363">
            <v>23857</v>
          </cell>
          <cell r="B363" t="str">
            <v>Yes</v>
          </cell>
          <cell r="C363" t="str">
            <v>PIER 56</v>
          </cell>
          <cell r="D363" t="str">
            <v>TU2021</v>
          </cell>
          <cell r="E363" t="str">
            <v>Compliant</v>
          </cell>
          <cell r="F363" t="str">
            <v>TUA</v>
          </cell>
          <cell r="G363">
            <v>44287</v>
          </cell>
          <cell r="H363">
            <v>44470</v>
          </cell>
          <cell r="I363">
            <v>44652</v>
          </cell>
        </row>
        <row r="364">
          <cell r="A364">
            <v>23877</v>
          </cell>
          <cell r="B364" t="str">
            <v>Yes</v>
          </cell>
          <cell r="C364" t="str">
            <v>DEARBORN PARK ELEMENTARY SCHOOL (SPS-DISTRICT)</v>
          </cell>
          <cell r="D364" t="str">
            <v>TU2021</v>
          </cell>
          <cell r="E364" t="str">
            <v>Compliant</v>
          </cell>
          <cell r="F364" t="str">
            <v>BTU</v>
          </cell>
          <cell r="G364">
            <v>44287</v>
          </cell>
          <cell r="H364">
            <v>44470</v>
          </cell>
          <cell r="I364">
            <v>44652</v>
          </cell>
        </row>
        <row r="365">
          <cell r="A365">
            <v>23934</v>
          </cell>
          <cell r="B365" t="str">
            <v>Yes</v>
          </cell>
          <cell r="C365" t="str">
            <v>Prologis Park Seattle 2</v>
          </cell>
          <cell r="D365" t="str">
            <v>TU2021</v>
          </cell>
          <cell r="E365" t="str">
            <v>Not Submitted</v>
          </cell>
          <cell r="F365" t="str">
            <v>Unknown-aware</v>
          </cell>
          <cell r="G365">
            <v>44287</v>
          </cell>
          <cell r="H365">
            <v>44470</v>
          </cell>
          <cell r="I365">
            <v>44652</v>
          </cell>
        </row>
        <row r="366">
          <cell r="A366">
            <v>24009</v>
          </cell>
          <cell r="B366" t="str">
            <v>Yes</v>
          </cell>
          <cell r="C366" t="str">
            <v>SEA-MAR COMMUNITY CARE CENTER (NURSING HOME)</v>
          </cell>
          <cell r="D366" t="str">
            <v>TU2021</v>
          </cell>
          <cell r="E366" t="str">
            <v>Compliant</v>
          </cell>
          <cell r="F366" t="str">
            <v>BTU</v>
          </cell>
          <cell r="G366">
            <v>44287</v>
          </cell>
          <cell r="H366">
            <v>44470</v>
          </cell>
          <cell r="I366">
            <v>44652</v>
          </cell>
        </row>
        <row r="367">
          <cell r="A367">
            <v>24012</v>
          </cell>
          <cell r="B367" t="str">
            <v>Yes</v>
          </cell>
          <cell r="C367" t="str">
            <v>CONCORD ELEMENTARY SCHOOL (SPS-DISTRICT)</v>
          </cell>
          <cell r="D367" t="str">
            <v>TU2021</v>
          </cell>
          <cell r="E367" t="str">
            <v>Compliant</v>
          </cell>
          <cell r="F367" t="str">
            <v>TUA</v>
          </cell>
          <cell r="G367">
            <v>44287</v>
          </cell>
          <cell r="H367">
            <v>44470</v>
          </cell>
          <cell r="I367">
            <v>44652</v>
          </cell>
        </row>
        <row r="368">
          <cell r="A368">
            <v>24108</v>
          </cell>
          <cell r="B368" t="str">
            <v>Yes</v>
          </cell>
          <cell r="C368" t="str">
            <v>SPEAR BUILDING</v>
          </cell>
          <cell r="D368" t="str">
            <v>TU2020</v>
          </cell>
          <cell r="E368" t="str">
            <v>Compliant</v>
          </cell>
          <cell r="F368" t="str">
            <v>BTU</v>
          </cell>
          <cell r="G368">
            <v>44105</v>
          </cell>
          <cell r="H368">
            <v>44287</v>
          </cell>
          <cell r="I368">
            <v>44470</v>
          </cell>
        </row>
        <row r="369">
          <cell r="A369">
            <v>24375</v>
          </cell>
          <cell r="B369" t="str">
            <v>Yes</v>
          </cell>
          <cell r="C369" t="str">
            <v>HAWTHORNE ELEMENTARY SCHOOL (SPS-DISTRICT)</v>
          </cell>
          <cell r="D369" t="str">
            <v>TU2021</v>
          </cell>
          <cell r="E369" t="str">
            <v>Compliant</v>
          </cell>
          <cell r="F369" t="str">
            <v>BTU</v>
          </cell>
          <cell r="G369">
            <v>44287</v>
          </cell>
          <cell r="H369">
            <v>44470</v>
          </cell>
          <cell r="I369">
            <v>44652</v>
          </cell>
        </row>
        <row r="370">
          <cell r="A370">
            <v>24482</v>
          </cell>
          <cell r="B370" t="str">
            <v>Yes</v>
          </cell>
          <cell r="C370" t="str">
            <v>VIEW RIDGE (SPS-DISTRICT)</v>
          </cell>
          <cell r="D370" t="str">
            <v>TU2021</v>
          </cell>
          <cell r="E370" t="str">
            <v>Compliant</v>
          </cell>
          <cell r="F370" t="str">
            <v>TUA</v>
          </cell>
          <cell r="G370">
            <v>44287</v>
          </cell>
          <cell r="H370">
            <v>44470</v>
          </cell>
          <cell r="I370">
            <v>44652</v>
          </cell>
        </row>
        <row r="371">
          <cell r="A371">
            <v>24653</v>
          </cell>
          <cell r="B371" t="str">
            <v>Yes</v>
          </cell>
          <cell r="C371" t="str">
            <v>GREENWOOD SHOPPING CENTER</v>
          </cell>
          <cell r="D371" t="str">
            <v>TU2021</v>
          </cell>
          <cell r="E371" t="str">
            <v>Compliant</v>
          </cell>
          <cell r="F371" t="str">
            <v>BTU</v>
          </cell>
          <cell r="G371">
            <v>44287</v>
          </cell>
          <cell r="H371">
            <v>44470</v>
          </cell>
          <cell r="I371">
            <v>44652</v>
          </cell>
        </row>
        <row r="372">
          <cell r="A372">
            <v>24752</v>
          </cell>
          <cell r="B372" t="str">
            <v>No</v>
          </cell>
          <cell r="C372" t="str">
            <v>SUMMIT AT MADISON PARK APARTMENTS</v>
          </cell>
          <cell r="D372" t="str">
            <v>TU2021</v>
          </cell>
          <cell r="E372" t="str">
            <v>Approved</v>
          </cell>
          <cell r="F372" t="str">
            <v>EXT (COVID-19)</v>
          </cell>
          <cell r="G372">
            <v>44652</v>
          </cell>
          <cell r="H372">
            <v>44835</v>
          </cell>
          <cell r="I372">
            <v>45017</v>
          </cell>
        </row>
        <row r="373">
          <cell r="A373">
            <v>25317</v>
          </cell>
          <cell r="B373" t="str">
            <v>Yes</v>
          </cell>
          <cell r="C373" t="str">
            <v>LOWELL ELEMENTARY (SPS-DISTRICT)</v>
          </cell>
          <cell r="D373" t="str">
            <v>TU2020</v>
          </cell>
          <cell r="E373" t="str">
            <v>Compliant</v>
          </cell>
          <cell r="F373" t="str">
            <v>TUA</v>
          </cell>
          <cell r="G373">
            <v>44105</v>
          </cell>
          <cell r="H373">
            <v>44287</v>
          </cell>
          <cell r="I373">
            <v>44470</v>
          </cell>
        </row>
        <row r="374">
          <cell r="A374">
            <v>25955</v>
          </cell>
          <cell r="B374" t="str">
            <v>Yes</v>
          </cell>
          <cell r="C374" t="str">
            <v>SEATTLE TENNIS CLUB</v>
          </cell>
          <cell r="D374" t="str">
            <v>TU2020</v>
          </cell>
          <cell r="E374" t="str">
            <v>Compliant</v>
          </cell>
          <cell r="F374" t="str">
            <v>BTU</v>
          </cell>
          <cell r="G374">
            <v>44105</v>
          </cell>
          <cell r="H374">
            <v>44287</v>
          </cell>
          <cell r="I374">
            <v>44470</v>
          </cell>
        </row>
        <row r="375">
          <cell r="A375">
            <v>26125</v>
          </cell>
          <cell r="B375" t="str">
            <v>Yes</v>
          </cell>
          <cell r="C375" t="str">
            <v>NORTHWEST SCHOOL</v>
          </cell>
          <cell r="D375" t="str">
            <v>TU2021</v>
          </cell>
          <cell r="E375" t="str">
            <v>Compliant</v>
          </cell>
          <cell r="F375" t="str">
            <v>TUA</v>
          </cell>
          <cell r="G375">
            <v>44287</v>
          </cell>
          <cell r="H375">
            <v>44470</v>
          </cell>
          <cell r="I375">
            <v>44652</v>
          </cell>
        </row>
        <row r="376">
          <cell r="A376">
            <v>26159</v>
          </cell>
          <cell r="B376" t="str">
            <v>Yes</v>
          </cell>
          <cell r="C376" t="str">
            <v>WATERMARK TOWER</v>
          </cell>
          <cell r="D376" t="str">
            <v>TU2020</v>
          </cell>
          <cell r="E376" t="str">
            <v>Compliant</v>
          </cell>
          <cell r="F376" t="str">
            <v>TUA</v>
          </cell>
          <cell r="G376">
            <v>44105</v>
          </cell>
          <cell r="H376">
            <v>44287</v>
          </cell>
          <cell r="I376">
            <v>44470</v>
          </cell>
        </row>
        <row r="377">
          <cell r="A377">
            <v>26289</v>
          </cell>
          <cell r="B377" t="str">
            <v>Yes</v>
          </cell>
          <cell r="C377" t="str">
            <v>COLUMBIA LUTHERAN HOME</v>
          </cell>
          <cell r="D377" t="str">
            <v>TU2021</v>
          </cell>
          <cell r="E377" t="str">
            <v>Compliant</v>
          </cell>
          <cell r="F377" t="str">
            <v>BTU</v>
          </cell>
          <cell r="G377">
            <v>44287</v>
          </cell>
          <cell r="H377">
            <v>44470</v>
          </cell>
          <cell r="I377">
            <v>44652</v>
          </cell>
        </row>
        <row r="378">
          <cell r="A378">
            <v>26460</v>
          </cell>
          <cell r="B378" t="str">
            <v>Yes</v>
          </cell>
          <cell r="C378" t="str">
            <v>MARINER SQUARE</v>
          </cell>
          <cell r="D378" t="str">
            <v>TU2020</v>
          </cell>
          <cell r="E378" t="str">
            <v>Not Submitted</v>
          </cell>
          <cell r="F378" t="str">
            <v>BTU</v>
          </cell>
          <cell r="G378">
            <v>44105</v>
          </cell>
          <cell r="H378">
            <v>44287</v>
          </cell>
          <cell r="I378">
            <v>44470</v>
          </cell>
        </row>
        <row r="379">
          <cell r="A379">
            <v>26821</v>
          </cell>
          <cell r="B379" t="str">
            <v>Yes</v>
          </cell>
          <cell r="C379" t="str">
            <v>MCDONALD (SPS-DISTRICT)</v>
          </cell>
          <cell r="D379" t="str">
            <v>TU2021</v>
          </cell>
          <cell r="E379" t="str">
            <v>Compliant</v>
          </cell>
          <cell r="F379" t="str">
            <v>BTU</v>
          </cell>
          <cell r="G379">
            <v>44287</v>
          </cell>
          <cell r="H379">
            <v>44470</v>
          </cell>
          <cell r="I379">
            <v>44652</v>
          </cell>
        </row>
        <row r="380">
          <cell r="A380">
            <v>26870</v>
          </cell>
          <cell r="B380" t="str">
            <v>Yes</v>
          </cell>
          <cell r="C380" t="str">
            <v>JOHN STANFORD INT'L (LATONA) ELEMENTARY (SPS-DISTRICT)</v>
          </cell>
          <cell r="D380" t="str">
            <v>TU2021</v>
          </cell>
          <cell r="E380" t="str">
            <v>Compliant</v>
          </cell>
          <cell r="F380" t="str">
            <v>TUA</v>
          </cell>
          <cell r="G380">
            <v>44287</v>
          </cell>
          <cell r="H380">
            <v>44470</v>
          </cell>
          <cell r="I380">
            <v>44652</v>
          </cell>
        </row>
        <row r="381">
          <cell r="A381">
            <v>26930</v>
          </cell>
          <cell r="B381" t="str">
            <v>Yes</v>
          </cell>
          <cell r="C381" t="str">
            <v>Seattle Keiro Rehabilitation &amp; Care Center</v>
          </cell>
          <cell r="D381" t="str">
            <v>TU2020</v>
          </cell>
          <cell r="E381" t="str">
            <v>Approved</v>
          </cell>
          <cell r="F381" t="str">
            <v>EXT (Low Occ Rate)</v>
          </cell>
          <cell r="G381">
            <v>44470</v>
          </cell>
          <cell r="H381">
            <v>44652</v>
          </cell>
          <cell r="I381">
            <v>44835</v>
          </cell>
        </row>
        <row r="382">
          <cell r="A382">
            <v>26997</v>
          </cell>
          <cell r="B382" t="str">
            <v>Yes</v>
          </cell>
          <cell r="C382" t="str">
            <v>4545 ROOSEVELT WAY NE</v>
          </cell>
          <cell r="D382" t="str">
            <v>TU2021</v>
          </cell>
          <cell r="E382" t="str">
            <v>Not Submitted</v>
          </cell>
          <cell r="F382" t="str">
            <v>Unknown-aware</v>
          </cell>
          <cell r="G382">
            <v>44287</v>
          </cell>
          <cell r="H382">
            <v>44470</v>
          </cell>
          <cell r="I382">
            <v>44652</v>
          </cell>
        </row>
        <row r="383">
          <cell r="A383">
            <v>27008</v>
          </cell>
          <cell r="B383" t="str">
            <v>Yes</v>
          </cell>
          <cell r="C383" t="str">
            <v>LAURELHURST K-8 (SPS-DISTRICT)</v>
          </cell>
          <cell r="D383" t="str">
            <v>TU2021</v>
          </cell>
          <cell r="E383" t="str">
            <v>Compliant</v>
          </cell>
          <cell r="F383" t="str">
            <v>TUA</v>
          </cell>
          <cell r="G383">
            <v>44287</v>
          </cell>
          <cell r="H383">
            <v>44470</v>
          </cell>
          <cell r="I383">
            <v>44652</v>
          </cell>
        </row>
        <row r="384">
          <cell r="A384">
            <v>27042</v>
          </cell>
          <cell r="B384" t="str">
            <v>Yes</v>
          </cell>
          <cell r="C384" t="str">
            <v>UWAJIMAYA VILLAGE</v>
          </cell>
          <cell r="D384" t="str">
            <v>TU2021</v>
          </cell>
          <cell r="E384" t="str">
            <v>Not Submitted</v>
          </cell>
          <cell r="F384" t="str">
            <v>Unknown-aware</v>
          </cell>
          <cell r="G384">
            <v>44287</v>
          </cell>
          <cell r="H384">
            <v>44470</v>
          </cell>
          <cell r="I384">
            <v>44652</v>
          </cell>
        </row>
        <row r="385">
          <cell r="A385">
            <v>27365</v>
          </cell>
          <cell r="B385" t="str">
            <v>Yes</v>
          </cell>
          <cell r="C385" t="str">
            <v>ADAMS ELEMENTARY (SPS-DISTRICT)</v>
          </cell>
          <cell r="D385" t="str">
            <v>TU2021</v>
          </cell>
          <cell r="E385" t="str">
            <v>Compliant</v>
          </cell>
          <cell r="F385" t="str">
            <v>BTU</v>
          </cell>
          <cell r="G385">
            <v>44287</v>
          </cell>
          <cell r="H385">
            <v>44470</v>
          </cell>
          <cell r="I385">
            <v>44652</v>
          </cell>
        </row>
        <row r="386">
          <cell r="A386">
            <v>27847</v>
          </cell>
          <cell r="B386" t="str">
            <v>Yes</v>
          </cell>
          <cell r="C386" t="str">
            <v>SEATTLE WORLD SCHOOL AT T.T. MINOR (SPS-DISTRICT)</v>
          </cell>
          <cell r="D386" t="str">
            <v>TU2021</v>
          </cell>
          <cell r="E386" t="str">
            <v>Compliant</v>
          </cell>
          <cell r="F386" t="str">
            <v>BTU</v>
          </cell>
          <cell r="G386">
            <v>44287</v>
          </cell>
          <cell r="H386">
            <v>44470</v>
          </cell>
          <cell r="I386">
            <v>44652</v>
          </cell>
        </row>
        <row r="387">
          <cell r="A387">
            <v>27874</v>
          </cell>
          <cell r="B387" t="str">
            <v>Yes</v>
          </cell>
          <cell r="C387" t="str">
            <v>PUBLIC STORAGE (STORE 20172)</v>
          </cell>
          <cell r="D387" t="str">
            <v>TU2021</v>
          </cell>
          <cell r="E387" t="str">
            <v>Pending-under review by OSE</v>
          </cell>
          <cell r="F387" t="str">
            <v>Alt Comp (Low EUI [&lt;20 kBtu/sf])</v>
          </cell>
          <cell r="G387">
            <v>44287</v>
          </cell>
          <cell r="H387">
            <v>44470</v>
          </cell>
          <cell r="I387">
            <v>44652</v>
          </cell>
        </row>
        <row r="388">
          <cell r="A388">
            <v>27903</v>
          </cell>
          <cell r="B388" t="str">
            <v>Yes</v>
          </cell>
          <cell r="C388" t="str">
            <v>PACIFIC RIM CENTER COMMERCIAL</v>
          </cell>
          <cell r="D388" t="str">
            <v>TU2021</v>
          </cell>
          <cell r="E388" t="str">
            <v>Not Submitted</v>
          </cell>
          <cell r="F388" t="str">
            <v>Unknown-aware</v>
          </cell>
          <cell r="G388">
            <v>44287</v>
          </cell>
          <cell r="H388">
            <v>44470</v>
          </cell>
          <cell r="I388">
            <v>44652</v>
          </cell>
        </row>
        <row r="389">
          <cell r="A389">
            <v>29551</v>
          </cell>
          <cell r="B389" t="str">
            <v>Yes</v>
          </cell>
          <cell r="C389" t="str">
            <v>625 UNION STATION</v>
          </cell>
          <cell r="D389" t="str">
            <v>TU2021</v>
          </cell>
          <cell r="E389" t="str">
            <v>Compliant</v>
          </cell>
          <cell r="F389" t="str">
            <v>BTU</v>
          </cell>
          <cell r="G389">
            <v>44287</v>
          </cell>
          <cell r="H389">
            <v>44470</v>
          </cell>
          <cell r="I389">
            <v>44652</v>
          </cell>
        </row>
        <row r="390">
          <cell r="A390">
            <v>29612</v>
          </cell>
          <cell r="B390" t="str">
            <v>Yes</v>
          </cell>
          <cell r="C390" t="str">
            <v>THE VILLA ACADEMY - MAIN BLDG &amp; GYM</v>
          </cell>
          <cell r="D390" t="str">
            <v>TU2020</v>
          </cell>
          <cell r="E390" t="str">
            <v>Compliant</v>
          </cell>
          <cell r="F390" t="str">
            <v>BTU</v>
          </cell>
          <cell r="G390">
            <v>44105</v>
          </cell>
          <cell r="H390">
            <v>44287</v>
          </cell>
          <cell r="I390">
            <v>44470</v>
          </cell>
        </row>
        <row r="391">
          <cell r="A391">
            <v>29788</v>
          </cell>
          <cell r="B391" t="str">
            <v>Yes</v>
          </cell>
          <cell r="C391" t="str">
            <v>QUEEN ANNE SQUARE WEST</v>
          </cell>
          <cell r="D391" t="str">
            <v>TU2021</v>
          </cell>
          <cell r="E391" t="str">
            <v>Compliant</v>
          </cell>
          <cell r="F391" t="str">
            <v>BTU</v>
          </cell>
          <cell r="G391">
            <v>44287</v>
          </cell>
          <cell r="H391">
            <v>44470</v>
          </cell>
          <cell r="I391">
            <v>44652</v>
          </cell>
        </row>
        <row r="392">
          <cell r="A392">
            <v>32429</v>
          </cell>
          <cell r="B392" t="str">
            <v>Yes</v>
          </cell>
          <cell r="C392" t="str">
            <v>FIRST AND UNION</v>
          </cell>
          <cell r="D392" t="str">
            <v>TU2021</v>
          </cell>
          <cell r="E392" t="str">
            <v>Not Submitted</v>
          </cell>
          <cell r="F392" t="str">
            <v>Unknown-aware</v>
          </cell>
          <cell r="G392">
            <v>44287</v>
          </cell>
          <cell r="H392">
            <v>44470</v>
          </cell>
          <cell r="I392">
            <v>44652</v>
          </cell>
        </row>
        <row r="393">
          <cell r="A393">
            <v>33527</v>
          </cell>
          <cell r="B393" t="str">
            <v>Yes</v>
          </cell>
          <cell r="C393" t="str">
            <v>SEATTLE CENTRAL COLLEGE - WOOD CONSTRUCTION</v>
          </cell>
          <cell r="D393" t="str">
            <v>TU2021</v>
          </cell>
          <cell r="E393" t="str">
            <v>Compliant</v>
          </cell>
          <cell r="F393" t="str">
            <v>TUA</v>
          </cell>
          <cell r="G393">
            <v>44287</v>
          </cell>
          <cell r="H393">
            <v>44470</v>
          </cell>
          <cell r="I393">
            <v>44652</v>
          </cell>
        </row>
        <row r="394">
          <cell r="A394">
            <v>33548</v>
          </cell>
          <cell r="B394" t="str">
            <v>Yes</v>
          </cell>
          <cell r="C394" t="str">
            <v>SEATTLE CENTRAL COLLEGE - SCIENCE AND MATH</v>
          </cell>
          <cell r="D394" t="str">
            <v>TU2020</v>
          </cell>
          <cell r="E394" t="str">
            <v>Compliant</v>
          </cell>
          <cell r="F394" t="str">
            <v>TUA</v>
          </cell>
          <cell r="G394">
            <v>44105</v>
          </cell>
          <cell r="H394">
            <v>44287</v>
          </cell>
          <cell r="I394">
            <v>44470</v>
          </cell>
        </row>
        <row r="395">
          <cell r="A395">
            <v>37248</v>
          </cell>
          <cell r="B395" t="str">
            <v>Yes</v>
          </cell>
          <cell r="C395" t="str">
            <v>RAINIER MALT HOUSE</v>
          </cell>
          <cell r="D395" t="str">
            <v>TU2020</v>
          </cell>
          <cell r="E395" t="str">
            <v>Compliant</v>
          </cell>
          <cell r="F395" t="str">
            <v>BTU</v>
          </cell>
          <cell r="G395">
            <v>44105</v>
          </cell>
          <cell r="H395">
            <v>44287</v>
          </cell>
          <cell r="I395">
            <v>44470</v>
          </cell>
        </row>
        <row r="396">
          <cell r="A396">
            <v>40067</v>
          </cell>
          <cell r="B396" t="str">
            <v>Yes</v>
          </cell>
          <cell r="C396" t="str">
            <v>OLYMPIC BLOCK BUILDING-COMMERCIAL</v>
          </cell>
          <cell r="D396" t="str">
            <v>TU2020</v>
          </cell>
          <cell r="E396" t="str">
            <v>Compliant</v>
          </cell>
          <cell r="F396" t="str">
            <v>TUA</v>
          </cell>
          <cell r="G396">
            <v>44105</v>
          </cell>
          <cell r="H396">
            <v>44287</v>
          </cell>
          <cell r="I396">
            <v>44470</v>
          </cell>
        </row>
        <row r="397">
          <cell r="A397">
            <v>41927</v>
          </cell>
          <cell r="B397" t="str">
            <v>Yes</v>
          </cell>
          <cell r="C397" t="str">
            <v>UW - MOLECULAR ENGINEERING BLDG</v>
          </cell>
          <cell r="D397" t="str">
            <v>TU2020</v>
          </cell>
          <cell r="E397" t="str">
            <v>Compliant</v>
          </cell>
          <cell r="F397" t="str">
            <v>BTU</v>
          </cell>
          <cell r="G397">
            <v>44105</v>
          </cell>
          <cell r="H397">
            <v>44287</v>
          </cell>
          <cell r="I397">
            <v>44470</v>
          </cell>
        </row>
        <row r="398">
          <cell r="A398">
            <v>41927</v>
          </cell>
          <cell r="B398" t="str">
            <v>No</v>
          </cell>
          <cell r="C398" t="str">
            <v>UW - MOLECULAR ENGINEERING BLDG</v>
          </cell>
          <cell r="D398" t="str">
            <v>TU2020</v>
          </cell>
          <cell r="E398" t="str">
            <v>Not Approved</v>
          </cell>
          <cell r="F398" t="str">
            <v>Alt Comp (ASHRAE Level II)</v>
          </cell>
          <cell r="G398">
            <v>44105</v>
          </cell>
          <cell r="H398">
            <v>44287</v>
          </cell>
          <cell r="I398">
            <v>44470</v>
          </cell>
        </row>
        <row r="399">
          <cell r="A399">
            <v>41928</v>
          </cell>
          <cell r="B399" t="str">
            <v>Yes</v>
          </cell>
          <cell r="C399" t="str">
            <v>SAFEWAY STORE #1586</v>
          </cell>
          <cell r="D399" t="str">
            <v>TU2021</v>
          </cell>
          <cell r="E399" t="str">
            <v>Compliant</v>
          </cell>
          <cell r="F399" t="str">
            <v>BTU</v>
          </cell>
          <cell r="G399">
            <v>44287</v>
          </cell>
          <cell r="H399">
            <v>44470</v>
          </cell>
          <cell r="I399">
            <v>44652</v>
          </cell>
        </row>
        <row r="400">
          <cell r="A400">
            <v>49709</v>
          </cell>
          <cell r="B400" t="str">
            <v>Yes</v>
          </cell>
          <cell r="C400" t="str">
            <v>SCCA - Proton Therapy Center</v>
          </cell>
          <cell r="D400" t="str">
            <v>TU2021</v>
          </cell>
          <cell r="E400" t="str">
            <v>Approved</v>
          </cell>
          <cell r="F400" t="str">
            <v>EXT (Change of Ownership)</v>
          </cell>
          <cell r="G400">
            <v>44652</v>
          </cell>
          <cell r="H400">
            <v>44835</v>
          </cell>
          <cell r="I400">
            <v>45017</v>
          </cell>
        </row>
        <row r="401">
          <cell r="A401">
            <v>49775</v>
          </cell>
          <cell r="B401" t="str">
            <v>Yes</v>
          </cell>
          <cell r="C401" t="str">
            <v>SVF ADMIRAL SAFEWAY 2932</v>
          </cell>
          <cell r="D401" t="str">
            <v>TU2021</v>
          </cell>
          <cell r="E401" t="str">
            <v>Compliant</v>
          </cell>
          <cell r="F401" t="str">
            <v>TUA</v>
          </cell>
          <cell r="G401">
            <v>44287</v>
          </cell>
          <cell r="H401">
            <v>44470</v>
          </cell>
          <cell r="I401">
            <v>44652</v>
          </cell>
        </row>
        <row r="402">
          <cell r="A402">
            <v>49778</v>
          </cell>
          <cell r="B402" t="str">
            <v>Yes</v>
          </cell>
          <cell r="C402" t="str">
            <v>SEATTLE CHILDRENS BUILDING- EDUCATION FACILITY</v>
          </cell>
          <cell r="D402" t="str">
            <v>TU2020</v>
          </cell>
          <cell r="E402" t="str">
            <v>Compliant</v>
          </cell>
          <cell r="F402" t="str">
            <v>BTU</v>
          </cell>
          <cell r="G402">
            <v>44287</v>
          </cell>
          <cell r="H402">
            <v>44470</v>
          </cell>
          <cell r="I402">
            <v>44652</v>
          </cell>
        </row>
        <row r="403">
          <cell r="A403">
            <v>49784</v>
          </cell>
          <cell r="B403" t="str">
            <v>Yes</v>
          </cell>
          <cell r="C403" t="str">
            <v>BULLITT CENTER</v>
          </cell>
          <cell r="D403" t="str">
            <v>TU2021</v>
          </cell>
          <cell r="E403" t="str">
            <v>Compliant</v>
          </cell>
          <cell r="F403" t="str">
            <v>Alt Comp (Low EUI [&lt;20 kBtu/sf])</v>
          </cell>
          <cell r="G403">
            <v>44287</v>
          </cell>
          <cell r="H403">
            <v>44470</v>
          </cell>
          <cell r="I403">
            <v>44652</v>
          </cell>
        </row>
        <row r="404">
          <cell r="A404">
            <v>49793</v>
          </cell>
          <cell r="B404" t="str">
            <v>Yes</v>
          </cell>
          <cell r="C404" t="str">
            <v>INTERBAY WORK LOFTS</v>
          </cell>
          <cell r="D404" t="str">
            <v>TU2020</v>
          </cell>
          <cell r="E404" t="str">
            <v>Compliant</v>
          </cell>
          <cell r="F404" t="str">
            <v>BTU</v>
          </cell>
          <cell r="G404">
            <v>44105</v>
          </cell>
          <cell r="H404">
            <v>44287</v>
          </cell>
          <cell r="I404">
            <v>44470</v>
          </cell>
        </row>
        <row r="405">
          <cell r="A405">
            <v>49850</v>
          </cell>
          <cell r="B405" t="str">
            <v>Yes</v>
          </cell>
          <cell r="C405" t="str">
            <v>LAKESIDE BUILDING- PAUL ALLEN ATHLETIC CENTER</v>
          </cell>
          <cell r="D405" t="str">
            <v>TU2021</v>
          </cell>
          <cell r="E405" t="str">
            <v>Compliant</v>
          </cell>
          <cell r="F405" t="str">
            <v>BTU</v>
          </cell>
          <cell r="G405">
            <v>44287</v>
          </cell>
          <cell r="H405">
            <v>44470</v>
          </cell>
          <cell r="I405">
            <v>44652</v>
          </cell>
        </row>
        <row r="406">
          <cell r="A406">
            <v>49865</v>
          </cell>
          <cell r="B406" t="str">
            <v>Yes</v>
          </cell>
          <cell r="C406" t="str">
            <v>UNIVERSITY VILLAGE SOUTH BLDG</v>
          </cell>
          <cell r="D406" t="str">
            <v>TU2021</v>
          </cell>
          <cell r="E406" t="str">
            <v>Compliant</v>
          </cell>
          <cell r="F406" t="str">
            <v>BTU</v>
          </cell>
          <cell r="G406">
            <v>44287</v>
          </cell>
          <cell r="H406">
            <v>44470</v>
          </cell>
          <cell r="I406">
            <v>44652</v>
          </cell>
        </row>
        <row r="407">
          <cell r="A407">
            <v>49872</v>
          </cell>
          <cell r="B407" t="str">
            <v>Yes</v>
          </cell>
          <cell r="C407" t="str">
            <v>MERCEDES BENZ OF SEATTLE 2025</v>
          </cell>
          <cell r="D407" t="str">
            <v>TU2021</v>
          </cell>
          <cell r="E407" t="str">
            <v>Compliant</v>
          </cell>
          <cell r="F407" t="str">
            <v>BTU</v>
          </cell>
          <cell r="G407">
            <v>44287</v>
          </cell>
          <cell r="H407">
            <v>44470</v>
          </cell>
          <cell r="I407">
            <v>44652</v>
          </cell>
        </row>
        <row r="408">
          <cell r="A408">
            <v>49925</v>
          </cell>
          <cell r="B408" t="str">
            <v>Yes</v>
          </cell>
          <cell r="C408" t="str">
            <v>SEATTLE CENTRAL COLLEGE - MITCHELL ACTIVITY CENTER/BOOKSTORE</v>
          </cell>
          <cell r="D408" t="str">
            <v>TU2020</v>
          </cell>
          <cell r="E408" t="str">
            <v>Compliant</v>
          </cell>
          <cell r="F408" t="str">
            <v>TUA</v>
          </cell>
          <cell r="G408">
            <v>44105</v>
          </cell>
          <cell r="H408">
            <v>44287</v>
          </cell>
          <cell r="I408">
            <v>44470</v>
          </cell>
        </row>
        <row r="409">
          <cell r="A409">
            <v>49968</v>
          </cell>
          <cell r="B409" t="str">
            <v>Yes</v>
          </cell>
          <cell r="C409" t="str">
            <v>UW - AEROSPACE AND ENGINEERING RESEARCH BUILDING</v>
          </cell>
          <cell r="D409" t="str">
            <v>TU2021</v>
          </cell>
          <cell r="E409" t="str">
            <v>Compliant</v>
          </cell>
          <cell r="F409" t="str">
            <v>BTU</v>
          </cell>
          <cell r="G409">
            <v>44287</v>
          </cell>
          <cell r="H409">
            <v>44470</v>
          </cell>
          <cell r="I409">
            <v>44652</v>
          </cell>
        </row>
        <row r="410">
          <cell r="A410">
            <v>49968</v>
          </cell>
          <cell r="B410" t="str">
            <v>No</v>
          </cell>
          <cell r="C410" t="str">
            <v>UW - AEROSPACE AND ENGINEERING RESEARCH BUILDING</v>
          </cell>
          <cell r="D410" t="str">
            <v>TU2021</v>
          </cell>
          <cell r="E410" t="str">
            <v>Not Approved</v>
          </cell>
          <cell r="F410" t="str">
            <v>Alt Comp (ASHRAE Level II)</v>
          </cell>
          <cell r="G410">
            <v>44287</v>
          </cell>
          <cell r="H410">
            <v>44470</v>
          </cell>
          <cell r="I410">
            <v>44652</v>
          </cell>
        </row>
        <row r="411">
          <cell r="A411">
            <v>49969</v>
          </cell>
          <cell r="B411" t="str">
            <v>Yes</v>
          </cell>
          <cell r="C411" t="str">
            <v>UW - ATMOSPHERIC SCIENCES</v>
          </cell>
          <cell r="D411" t="str">
            <v>TU2020</v>
          </cell>
          <cell r="E411" t="str">
            <v>Compliant</v>
          </cell>
          <cell r="F411" t="str">
            <v>BTU</v>
          </cell>
          <cell r="G411">
            <v>44105</v>
          </cell>
          <cell r="H411">
            <v>44287</v>
          </cell>
          <cell r="I411">
            <v>44470</v>
          </cell>
        </row>
        <row r="412">
          <cell r="A412">
            <v>49969</v>
          </cell>
          <cell r="B412" t="str">
            <v>No</v>
          </cell>
          <cell r="C412" t="str">
            <v>UW - ATMOSPHERIC SCIENCES</v>
          </cell>
          <cell r="D412" t="str">
            <v>TU2020</v>
          </cell>
          <cell r="E412" t="str">
            <v>Not Approved</v>
          </cell>
          <cell r="F412" t="str">
            <v>Alt Comp (ASHRAE Level II)</v>
          </cell>
          <cell r="G412">
            <v>44105</v>
          </cell>
          <cell r="H412">
            <v>44287</v>
          </cell>
          <cell r="I412">
            <v>44470</v>
          </cell>
        </row>
        <row r="413">
          <cell r="A413">
            <v>49978</v>
          </cell>
          <cell r="B413" t="str">
            <v>Yes</v>
          </cell>
          <cell r="C413" t="str">
            <v>UW - KINCAID HALL</v>
          </cell>
          <cell r="D413" t="str">
            <v>TU2020</v>
          </cell>
          <cell r="E413" t="str">
            <v>Compliant</v>
          </cell>
          <cell r="F413" t="str">
            <v>WAI (Major Reno)</v>
          </cell>
          <cell r="G413">
            <v>44105</v>
          </cell>
          <cell r="H413">
            <v>44287</v>
          </cell>
          <cell r="I413">
            <v>44470</v>
          </cell>
        </row>
        <row r="414">
          <cell r="A414">
            <v>49978</v>
          </cell>
          <cell r="B414" t="str">
            <v>No</v>
          </cell>
          <cell r="C414" t="str">
            <v>UW - KINCAID HALL</v>
          </cell>
          <cell r="D414" t="str">
            <v>TU2020</v>
          </cell>
          <cell r="E414" t="str">
            <v>Not Approved</v>
          </cell>
          <cell r="F414" t="str">
            <v>Alt Comp (ASHRAE Level II)</v>
          </cell>
          <cell r="G414">
            <v>44105</v>
          </cell>
          <cell r="H414">
            <v>44287</v>
          </cell>
          <cell r="I414">
            <v>44470</v>
          </cell>
        </row>
        <row r="415">
          <cell r="A415">
            <v>49981</v>
          </cell>
          <cell r="B415" t="str">
            <v>Yes</v>
          </cell>
          <cell r="C415" t="str">
            <v>UW - MORE HALL</v>
          </cell>
          <cell r="D415" t="str">
            <v>TU2020</v>
          </cell>
          <cell r="E415" t="str">
            <v>Compliant</v>
          </cell>
          <cell r="F415" t="str">
            <v>BTU</v>
          </cell>
          <cell r="G415">
            <v>44105</v>
          </cell>
          <cell r="H415">
            <v>44287</v>
          </cell>
          <cell r="I415">
            <v>44470</v>
          </cell>
        </row>
        <row r="416">
          <cell r="A416">
            <v>49981</v>
          </cell>
          <cell r="B416" t="str">
            <v>No</v>
          </cell>
          <cell r="C416" t="str">
            <v>UW - MORE HALL</v>
          </cell>
          <cell r="D416" t="str">
            <v>TU2020</v>
          </cell>
          <cell r="E416" t="str">
            <v>Not Approved</v>
          </cell>
          <cell r="F416" t="str">
            <v>Alt Comp (ASHRAE Level II)</v>
          </cell>
          <cell r="G416">
            <v>44105</v>
          </cell>
          <cell r="H416">
            <v>44287</v>
          </cell>
          <cell r="I416">
            <v>44470</v>
          </cell>
        </row>
        <row r="417">
          <cell r="A417">
            <v>49998</v>
          </cell>
          <cell r="B417" t="str">
            <v>Yes</v>
          </cell>
          <cell r="C417" t="str">
            <v>WEST COAST SELF-STORAGE</v>
          </cell>
          <cell r="D417" t="str">
            <v>TU2020</v>
          </cell>
          <cell r="E417" t="str">
            <v>Compliant</v>
          </cell>
          <cell r="F417" t="str">
            <v>Alt Comp (Low EUI [&lt;20 kBtu/sf])</v>
          </cell>
          <cell r="G417">
            <v>44105</v>
          </cell>
          <cell r="H417">
            <v>44287</v>
          </cell>
          <cell r="I417">
            <v>44470</v>
          </cell>
        </row>
        <row r="418">
          <cell r="A418">
            <v>50010</v>
          </cell>
          <cell r="B418" t="str">
            <v>Yes</v>
          </cell>
          <cell r="C418" t="str">
            <v>1515 NW LEARY WAY CUBE SMART</v>
          </cell>
          <cell r="D418" t="str">
            <v>TU2020</v>
          </cell>
          <cell r="E418" t="str">
            <v>Compliant</v>
          </cell>
          <cell r="F418" t="str">
            <v>Alt Comp (Low EUI [&lt;20 kBtu/sf])</v>
          </cell>
          <cell r="G418">
            <v>44105</v>
          </cell>
          <cell r="H418">
            <v>44287</v>
          </cell>
          <cell r="I418">
            <v>44470</v>
          </cell>
        </row>
        <row r="419">
          <cell r="A419">
            <v>50062</v>
          </cell>
          <cell r="B419" t="str">
            <v>Yes</v>
          </cell>
          <cell r="C419" t="str">
            <v>STAYBRIDGE SUITES SEATTLE-FREMONT</v>
          </cell>
          <cell r="D419" t="str">
            <v>TU2020</v>
          </cell>
          <cell r="E419" t="str">
            <v>Compliant</v>
          </cell>
          <cell r="F419" t="str">
            <v>BTU</v>
          </cell>
          <cell r="G419">
            <v>44105</v>
          </cell>
          <cell r="H419">
            <v>44287</v>
          </cell>
          <cell r="I419">
            <v>44470</v>
          </cell>
        </row>
        <row r="420">
          <cell r="A420">
            <v>50063</v>
          </cell>
          <cell r="B420" t="str">
            <v>Yes</v>
          </cell>
          <cell r="C420" t="str">
            <v>SEATTLE ACADEMY MIDDLE SCHOOL</v>
          </cell>
          <cell r="D420" t="str">
            <v>TU2021</v>
          </cell>
          <cell r="E420" t="str">
            <v>Not Submitted</v>
          </cell>
          <cell r="F420" t="str">
            <v>Unknown-aware</v>
          </cell>
          <cell r="G420">
            <v>44287</v>
          </cell>
          <cell r="H420">
            <v>44470</v>
          </cell>
          <cell r="I420">
            <v>44652</v>
          </cell>
        </row>
        <row r="421">
          <cell r="A421">
            <v>50068</v>
          </cell>
          <cell r="B421" t="str">
            <v>Yes</v>
          </cell>
          <cell r="C421" t="str">
            <v>KING COUNTY AIRPORT- MAINTENANCE SHOP</v>
          </cell>
          <cell r="D421" t="str">
            <v>TU2021</v>
          </cell>
          <cell r="E421" t="str">
            <v>Not Submitted</v>
          </cell>
          <cell r="F421" t="str">
            <v>Unknown-aware</v>
          </cell>
          <cell r="G421">
            <v>44287</v>
          </cell>
          <cell r="H421">
            <v>44470</v>
          </cell>
          <cell r="I421">
            <v>44652</v>
          </cell>
        </row>
        <row r="422">
          <cell r="A422">
            <v>50070</v>
          </cell>
          <cell r="B422" t="str">
            <v>Yes</v>
          </cell>
          <cell r="C422" t="str">
            <v>TENNIS CENTER SAND POINT</v>
          </cell>
          <cell r="D422" t="str">
            <v>TU2020</v>
          </cell>
          <cell r="E422" t="str">
            <v>Approved</v>
          </cell>
          <cell r="F422" t="str">
            <v>EXT (COVID-19)</v>
          </cell>
          <cell r="G422">
            <v>44470</v>
          </cell>
          <cell r="H422">
            <v>44652</v>
          </cell>
          <cell r="I422">
            <v>44835</v>
          </cell>
        </row>
        <row r="423">
          <cell r="A423">
            <v>50188</v>
          </cell>
          <cell r="B423" t="str">
            <v>Yes</v>
          </cell>
          <cell r="C423" t="str">
            <v>THIRD AND BATTERY BUILDING</v>
          </cell>
          <cell r="D423" t="str">
            <v>TU2020</v>
          </cell>
          <cell r="E423" t="str">
            <v>Compliant</v>
          </cell>
          <cell r="F423" t="str">
            <v>BTU</v>
          </cell>
          <cell r="G423">
            <v>44105</v>
          </cell>
          <cell r="H423">
            <v>44287</v>
          </cell>
          <cell r="I423">
            <v>44470</v>
          </cell>
        </row>
        <row r="424">
          <cell r="A424">
            <v>50230</v>
          </cell>
          <cell r="B424" t="str">
            <v>Yes</v>
          </cell>
          <cell r="C424" t="str">
            <v>NORTH SEATTLE COLLEGE - ARTS AND SCIENCES</v>
          </cell>
          <cell r="D424" t="str">
            <v>TU2020</v>
          </cell>
          <cell r="E424" t="str">
            <v>Compliant</v>
          </cell>
          <cell r="F424" t="str">
            <v>TUA</v>
          </cell>
          <cell r="G424">
            <v>44105</v>
          </cell>
          <cell r="H424">
            <v>44287</v>
          </cell>
          <cell r="I424">
            <v>44470</v>
          </cell>
        </row>
        <row r="425">
          <cell r="A425">
            <v>50231</v>
          </cell>
          <cell r="B425" t="str">
            <v>Yes</v>
          </cell>
          <cell r="C425" t="str">
            <v>NORTH SEATTLE COLLEGE - LIBRARY BUILDING</v>
          </cell>
          <cell r="D425" t="str">
            <v>TU2020</v>
          </cell>
          <cell r="E425" t="str">
            <v>Compliant</v>
          </cell>
          <cell r="F425" t="str">
            <v>TUA</v>
          </cell>
          <cell r="G425">
            <v>44105</v>
          </cell>
          <cell r="H425">
            <v>44287</v>
          </cell>
          <cell r="I425">
            <v>44470</v>
          </cell>
        </row>
        <row r="426">
          <cell r="A426">
            <v>50232</v>
          </cell>
          <cell r="B426" t="str">
            <v>Yes</v>
          </cell>
          <cell r="C426" t="str">
            <v>NORTH SEATTLE COLLEGE - HSSR HEALTH SCIENCES AND STUDENT RESOURCES</v>
          </cell>
          <cell r="D426" t="str">
            <v>TU2020</v>
          </cell>
          <cell r="E426" t="str">
            <v>Compliant</v>
          </cell>
          <cell r="F426" t="str">
            <v>TUA</v>
          </cell>
          <cell r="G426">
            <v>44105</v>
          </cell>
          <cell r="H426">
            <v>44287</v>
          </cell>
          <cell r="I426">
            <v>44470</v>
          </cell>
        </row>
        <row r="427">
          <cell r="A427">
            <v>50233</v>
          </cell>
          <cell r="B427" t="str">
            <v>Yes</v>
          </cell>
          <cell r="C427" t="str">
            <v>NORTH SEATTLE COLLEGE - OCE&amp;E</v>
          </cell>
          <cell r="D427" t="str">
            <v>TU2021</v>
          </cell>
          <cell r="E427" t="str">
            <v>Compliant</v>
          </cell>
          <cell r="F427" t="str">
            <v>TUA</v>
          </cell>
          <cell r="G427">
            <v>44287</v>
          </cell>
          <cell r="H427">
            <v>44470</v>
          </cell>
          <cell r="I427">
            <v>44652</v>
          </cell>
        </row>
        <row r="428">
          <cell r="A428">
            <v>50234</v>
          </cell>
          <cell r="B428" t="str">
            <v>Yes</v>
          </cell>
          <cell r="C428" t="str">
            <v>SOUTH SEATTLE COLLEGE - ROBERT SMITH</v>
          </cell>
          <cell r="D428" t="str">
            <v>TU2020</v>
          </cell>
          <cell r="E428" t="str">
            <v>Compliant</v>
          </cell>
          <cell r="F428" t="str">
            <v>TUA</v>
          </cell>
          <cell r="G428">
            <v>44105</v>
          </cell>
          <cell r="H428">
            <v>44287</v>
          </cell>
          <cell r="I428">
            <v>44470</v>
          </cell>
        </row>
        <row r="429">
          <cell r="A429">
            <v>50235</v>
          </cell>
          <cell r="B429" t="str">
            <v>Yes</v>
          </cell>
          <cell r="C429" t="str">
            <v>SOUTH SEATTLE COLLEGE - RAINIER HALL</v>
          </cell>
          <cell r="D429" t="str">
            <v>TU2021</v>
          </cell>
          <cell r="E429" t="str">
            <v>Compliant</v>
          </cell>
          <cell r="F429" t="str">
            <v>TUA</v>
          </cell>
          <cell r="G429">
            <v>44287</v>
          </cell>
          <cell r="H429">
            <v>44470</v>
          </cell>
          <cell r="I429">
            <v>44652</v>
          </cell>
        </row>
        <row r="430">
          <cell r="A430">
            <v>50264</v>
          </cell>
          <cell r="B430" t="str">
            <v>Yes</v>
          </cell>
          <cell r="C430" t="str">
            <v>SOUTH SEATTLE COLLEGE - CASCADE HALL</v>
          </cell>
          <cell r="D430" t="str">
            <v>TU2021</v>
          </cell>
          <cell r="E430" t="str">
            <v>Not Submitted</v>
          </cell>
          <cell r="F430" t="str">
            <v>Unknown-aware</v>
          </cell>
          <cell r="G430">
            <v>44287</v>
          </cell>
          <cell r="H430">
            <v>44470</v>
          </cell>
          <cell r="I430">
            <v>44652</v>
          </cell>
        </row>
        <row r="431">
          <cell r="A431">
            <v>50271</v>
          </cell>
          <cell r="B431" t="str">
            <v>Yes</v>
          </cell>
          <cell r="C431" t="str">
            <v>HARVARD MARKET (parent bldg)</v>
          </cell>
          <cell r="D431" t="str">
            <v>TU2020</v>
          </cell>
          <cell r="E431" t="str">
            <v>Compliant</v>
          </cell>
          <cell r="F431" t="str">
            <v>BTU</v>
          </cell>
          <cell r="G431">
            <v>44105</v>
          </cell>
          <cell r="H431">
            <v>44287</v>
          </cell>
          <cell r="I431">
            <v>44470</v>
          </cell>
        </row>
        <row r="432">
          <cell r="A432">
            <v>50286</v>
          </cell>
          <cell r="B432" t="str">
            <v>Yes</v>
          </cell>
          <cell r="C432" t="str">
            <v>SEATTLE UNIVERSITY - Engineering Bldg (ENGR)</v>
          </cell>
          <cell r="D432" t="str">
            <v>TU2020</v>
          </cell>
          <cell r="E432" t="str">
            <v>Compliant</v>
          </cell>
          <cell r="F432" t="str">
            <v>Alt Comp (OCx)</v>
          </cell>
          <cell r="G432">
            <v>44105</v>
          </cell>
          <cell r="H432">
            <v>44287</v>
          </cell>
          <cell r="I432">
            <v>44470</v>
          </cell>
        </row>
        <row r="433">
          <cell r="A433">
            <v>50287</v>
          </cell>
          <cell r="B433" t="str">
            <v>Yes</v>
          </cell>
          <cell r="C433" t="str">
            <v>SEATTLE UNIVERSITY - Student Center (STCN)</v>
          </cell>
          <cell r="D433" t="str">
            <v>TU2020</v>
          </cell>
          <cell r="E433" t="str">
            <v>Compliant</v>
          </cell>
          <cell r="F433" t="str">
            <v>Alt Comp (OCx)</v>
          </cell>
          <cell r="G433">
            <v>44105</v>
          </cell>
          <cell r="H433">
            <v>44287</v>
          </cell>
          <cell r="I433">
            <v>44470</v>
          </cell>
        </row>
        <row r="434">
          <cell r="A434">
            <v>50288</v>
          </cell>
          <cell r="B434" t="str">
            <v>Yes</v>
          </cell>
          <cell r="C434" t="str">
            <v>SEATTLE UNIVERSITY - Casey Building (CASY)</v>
          </cell>
          <cell r="D434" t="str">
            <v>TU2021</v>
          </cell>
          <cell r="E434" t="str">
            <v>Compliant</v>
          </cell>
          <cell r="F434" t="str">
            <v>Alt Comp (OCx)</v>
          </cell>
          <cell r="G434">
            <v>44287</v>
          </cell>
          <cell r="H434">
            <v>44470</v>
          </cell>
          <cell r="I434">
            <v>44652</v>
          </cell>
        </row>
        <row r="435">
          <cell r="A435">
            <v>50290</v>
          </cell>
          <cell r="B435" t="str">
            <v>Yes</v>
          </cell>
          <cell r="C435" t="str">
            <v>KING COUNTY METRO TRANSIT ATLANTIC-CENTRAL BASE - Atlantic Vehicle Maintenance Building</v>
          </cell>
          <cell r="D435" t="str">
            <v>TU2021</v>
          </cell>
          <cell r="E435" t="str">
            <v>Compliant</v>
          </cell>
          <cell r="F435" t="str">
            <v>BTU</v>
          </cell>
          <cell r="G435">
            <v>44287</v>
          </cell>
          <cell r="H435">
            <v>44470</v>
          </cell>
          <cell r="I435">
            <v>44652</v>
          </cell>
        </row>
        <row r="436">
          <cell r="A436">
            <v>50296</v>
          </cell>
          <cell r="B436" t="str">
            <v>Yes</v>
          </cell>
          <cell r="C436" t="str">
            <v>AMAZON SPHERES</v>
          </cell>
          <cell r="D436" t="str">
            <v>TU2021</v>
          </cell>
          <cell r="E436" t="str">
            <v>Compliant</v>
          </cell>
          <cell r="F436" t="str">
            <v>Alt Comp (New Const)</v>
          </cell>
          <cell r="G436">
            <v>44287</v>
          </cell>
          <cell r="H436">
            <v>44470</v>
          </cell>
          <cell r="I436">
            <v>44652</v>
          </cell>
        </row>
        <row r="437">
          <cell r="A437">
            <v>50306</v>
          </cell>
          <cell r="B437" t="str">
            <v>Yes</v>
          </cell>
          <cell r="C437" t="str">
            <v>2701 EASTLAKE</v>
          </cell>
          <cell r="D437" t="str">
            <v>TU2021</v>
          </cell>
          <cell r="E437" t="str">
            <v>Not Submitted</v>
          </cell>
          <cell r="F437" t="str">
            <v>Unknown-aware</v>
          </cell>
          <cell r="G437">
            <v>44287</v>
          </cell>
          <cell r="H437">
            <v>44470</v>
          </cell>
          <cell r="I437">
            <v>44652</v>
          </cell>
        </row>
        <row r="438">
          <cell r="A438">
            <v>50317</v>
          </cell>
          <cell r="B438" t="str">
            <v>Yes</v>
          </cell>
          <cell r="C438" t="str">
            <v>GENESEE HILL ELEMENTARY SCHOOL (SPS-DISTRICT)</v>
          </cell>
          <cell r="D438" t="str">
            <v>TU2020</v>
          </cell>
          <cell r="E438" t="str">
            <v>Compliant</v>
          </cell>
          <cell r="F438" t="str">
            <v>BTU</v>
          </cell>
          <cell r="G438">
            <v>44105</v>
          </cell>
          <cell r="H438">
            <v>44287</v>
          </cell>
          <cell r="I438">
            <v>44470</v>
          </cell>
        </row>
        <row r="439">
          <cell r="A439">
            <v>50353</v>
          </cell>
          <cell r="B439" t="str">
            <v>Yes</v>
          </cell>
          <cell r="C439" t="str">
            <v>NW WORK LOFTS - Second Bldg</v>
          </cell>
          <cell r="D439" t="str">
            <v>TU2021</v>
          </cell>
          <cell r="E439" t="str">
            <v>Compliant</v>
          </cell>
          <cell r="F439" t="str">
            <v>BTU</v>
          </cell>
          <cell r="G439">
            <v>44287</v>
          </cell>
          <cell r="H439">
            <v>44470</v>
          </cell>
          <cell r="I439">
            <v>44652</v>
          </cell>
        </row>
        <row r="440">
          <cell r="A440">
            <v>50366</v>
          </cell>
          <cell r="B440" t="str">
            <v>Yes</v>
          </cell>
          <cell r="C440" t="str">
            <v>UNION STATION - SOUND TRANSIT</v>
          </cell>
          <cell r="D440" t="str">
            <v>TU2021</v>
          </cell>
          <cell r="E440" t="str">
            <v>Not Submitted</v>
          </cell>
          <cell r="F440" t="str">
            <v>Unknown-aware</v>
          </cell>
          <cell r="G440">
            <v>44287</v>
          </cell>
          <cell r="H440">
            <v>44470</v>
          </cell>
          <cell r="I440">
            <v>44652</v>
          </cell>
        </row>
        <row r="441">
          <cell r="A441">
            <v>50388</v>
          </cell>
          <cell r="B441" t="str">
            <v>Yes</v>
          </cell>
          <cell r="C441" t="str">
            <v>UW- PORTAGE BAY BUILDING</v>
          </cell>
          <cell r="D441" t="str">
            <v>TU2020</v>
          </cell>
          <cell r="E441" t="str">
            <v>Compliant</v>
          </cell>
          <cell r="F441" t="str">
            <v>BTU</v>
          </cell>
          <cell r="G441">
            <v>44105</v>
          </cell>
          <cell r="H441">
            <v>44287</v>
          </cell>
          <cell r="I441">
            <v>44470</v>
          </cell>
        </row>
        <row r="442">
          <cell r="A442">
            <v>50389</v>
          </cell>
          <cell r="B442" t="str">
            <v>Yes</v>
          </cell>
          <cell r="C442" t="str">
            <v>UW- SCHMITZ HALL</v>
          </cell>
          <cell r="D442" t="str">
            <v>TU2020</v>
          </cell>
          <cell r="E442" t="str">
            <v>Compliant</v>
          </cell>
          <cell r="F442" t="str">
            <v>BTU</v>
          </cell>
          <cell r="G442">
            <v>44105</v>
          </cell>
          <cell r="H442">
            <v>44287</v>
          </cell>
          <cell r="I442">
            <v>44470</v>
          </cell>
        </row>
        <row r="443">
          <cell r="A443">
            <v>50390</v>
          </cell>
          <cell r="B443" t="str">
            <v>Yes</v>
          </cell>
          <cell r="C443" t="str">
            <v>UW- SOCIAL WORK/SPEECH AND HEARING</v>
          </cell>
          <cell r="D443" t="str">
            <v>TU2020</v>
          </cell>
          <cell r="E443" t="str">
            <v>Compliant</v>
          </cell>
          <cell r="F443" t="str">
            <v>BTU</v>
          </cell>
          <cell r="G443">
            <v>44105</v>
          </cell>
          <cell r="H443">
            <v>44287</v>
          </cell>
          <cell r="I443">
            <v>44470</v>
          </cell>
        </row>
        <row r="444">
          <cell r="A444">
            <v>50391</v>
          </cell>
          <cell r="B444" t="str">
            <v>Yes</v>
          </cell>
          <cell r="C444" t="str">
            <v>UW- SMITH HALL</v>
          </cell>
          <cell r="D444" t="str">
            <v>TU2020</v>
          </cell>
          <cell r="E444" t="str">
            <v>Compliant</v>
          </cell>
          <cell r="F444" t="str">
            <v>BTU</v>
          </cell>
          <cell r="G444">
            <v>44105</v>
          </cell>
          <cell r="H444">
            <v>44287</v>
          </cell>
          <cell r="I444">
            <v>44470</v>
          </cell>
        </row>
        <row r="445">
          <cell r="A445">
            <v>50392</v>
          </cell>
          <cell r="B445" t="str">
            <v>Yes</v>
          </cell>
          <cell r="C445" t="str">
            <v>UW- DENNY HALL</v>
          </cell>
          <cell r="D445" t="str">
            <v>TU2020</v>
          </cell>
          <cell r="E445" t="str">
            <v>Compliant</v>
          </cell>
          <cell r="F445" t="str">
            <v>BTU</v>
          </cell>
          <cell r="G445">
            <v>44105</v>
          </cell>
          <cell r="H445">
            <v>44287</v>
          </cell>
          <cell r="I445">
            <v>44470</v>
          </cell>
        </row>
        <row r="446">
          <cell r="A446">
            <v>50393</v>
          </cell>
          <cell r="B446" t="str">
            <v>Yes</v>
          </cell>
          <cell r="C446" t="str">
            <v>UW - MECHANICAL ENGINEERING</v>
          </cell>
          <cell r="D446" t="str">
            <v>TU2020</v>
          </cell>
          <cell r="E446" t="str">
            <v>Compliant</v>
          </cell>
          <cell r="F446" t="str">
            <v>BTU</v>
          </cell>
          <cell r="G446">
            <v>44105</v>
          </cell>
          <cell r="H446">
            <v>44287</v>
          </cell>
          <cell r="I446">
            <v>44470</v>
          </cell>
        </row>
        <row r="447">
          <cell r="A447">
            <v>50394</v>
          </cell>
          <cell r="B447" t="str">
            <v>Yes</v>
          </cell>
          <cell r="C447" t="str">
            <v>UW - GERBERDING HALL</v>
          </cell>
          <cell r="D447" t="str">
            <v>TU2020</v>
          </cell>
          <cell r="E447" t="str">
            <v>Compliant</v>
          </cell>
          <cell r="F447" t="str">
            <v>BTU</v>
          </cell>
          <cell r="G447">
            <v>44105</v>
          </cell>
          <cell r="H447">
            <v>44287</v>
          </cell>
          <cell r="I447">
            <v>44470</v>
          </cell>
        </row>
        <row r="448">
          <cell r="A448">
            <v>50395</v>
          </cell>
          <cell r="B448" t="str">
            <v>Yes</v>
          </cell>
          <cell r="C448" t="str">
            <v>UW - BLOEDEL HALL</v>
          </cell>
          <cell r="D448" t="str">
            <v>TU2020</v>
          </cell>
          <cell r="E448" t="str">
            <v>Compliant</v>
          </cell>
          <cell r="F448" t="str">
            <v>BTU</v>
          </cell>
          <cell r="G448">
            <v>44105</v>
          </cell>
          <cell r="H448">
            <v>44287</v>
          </cell>
          <cell r="I448">
            <v>44470</v>
          </cell>
        </row>
        <row r="449">
          <cell r="A449">
            <v>50396</v>
          </cell>
          <cell r="B449" t="str">
            <v>Yes</v>
          </cell>
          <cell r="C449" t="str">
            <v>UW - BENSON HALL</v>
          </cell>
          <cell r="D449" t="str">
            <v>TU2020</v>
          </cell>
          <cell r="E449" t="str">
            <v>Compliant</v>
          </cell>
          <cell r="F449" t="str">
            <v>BTU</v>
          </cell>
          <cell r="G449">
            <v>44105</v>
          </cell>
          <cell r="H449">
            <v>44287</v>
          </cell>
          <cell r="I449">
            <v>44470</v>
          </cell>
        </row>
        <row r="450">
          <cell r="A450">
            <v>50397</v>
          </cell>
          <cell r="B450" t="str">
            <v>Yes</v>
          </cell>
          <cell r="C450" t="str">
            <v>UW - GUTHRIE HALL</v>
          </cell>
          <cell r="D450" t="str">
            <v>TU2020</v>
          </cell>
          <cell r="E450" t="str">
            <v>Compliant</v>
          </cell>
          <cell r="F450" t="str">
            <v>BTU</v>
          </cell>
          <cell r="G450">
            <v>44105</v>
          </cell>
          <cell r="H450">
            <v>44287</v>
          </cell>
          <cell r="I450">
            <v>44470</v>
          </cell>
        </row>
        <row r="451">
          <cell r="A451">
            <v>50398</v>
          </cell>
          <cell r="B451" t="str">
            <v>Yes</v>
          </cell>
          <cell r="C451" t="str">
            <v>UW - MUSIC BUILDING</v>
          </cell>
          <cell r="D451" t="str">
            <v>TU2020</v>
          </cell>
          <cell r="E451" t="str">
            <v>Compliant</v>
          </cell>
          <cell r="F451" t="str">
            <v>BTU</v>
          </cell>
          <cell r="G451">
            <v>44105</v>
          </cell>
          <cell r="H451">
            <v>44287</v>
          </cell>
          <cell r="I451">
            <v>44470</v>
          </cell>
        </row>
        <row r="452">
          <cell r="A452">
            <v>50399</v>
          </cell>
          <cell r="B452" t="str">
            <v>Yes</v>
          </cell>
          <cell r="C452" t="str">
            <v>UW - FLUKE HALL</v>
          </cell>
          <cell r="D452" t="str">
            <v>TU2020</v>
          </cell>
          <cell r="E452" t="str">
            <v>Compliant</v>
          </cell>
          <cell r="F452" t="str">
            <v>BTU</v>
          </cell>
          <cell r="G452">
            <v>44105</v>
          </cell>
          <cell r="H452">
            <v>44287</v>
          </cell>
          <cell r="I452">
            <v>44470</v>
          </cell>
        </row>
        <row r="453">
          <cell r="A453">
            <v>50400</v>
          </cell>
          <cell r="B453" t="str">
            <v>Yes</v>
          </cell>
          <cell r="C453" t="str">
            <v>UW - MILLER HALL</v>
          </cell>
          <cell r="D453" t="str">
            <v>TU2020</v>
          </cell>
          <cell r="E453" t="str">
            <v>Compliant</v>
          </cell>
          <cell r="F453" t="str">
            <v>BTU</v>
          </cell>
          <cell r="G453">
            <v>44105</v>
          </cell>
          <cell r="H453">
            <v>44287</v>
          </cell>
          <cell r="I453">
            <v>44470</v>
          </cell>
        </row>
        <row r="454">
          <cell r="A454">
            <v>50401</v>
          </cell>
          <cell r="B454" t="str">
            <v>Yes</v>
          </cell>
          <cell r="C454" t="str">
            <v>UW - CENTER FOR HUMAN DEVELOPMENT</v>
          </cell>
          <cell r="D454" t="str">
            <v>TU2020</v>
          </cell>
          <cell r="E454" t="str">
            <v>Compliant</v>
          </cell>
          <cell r="F454" t="str">
            <v>BTU</v>
          </cell>
          <cell r="G454">
            <v>44105</v>
          </cell>
          <cell r="H454">
            <v>44287</v>
          </cell>
          <cell r="I454">
            <v>44470</v>
          </cell>
        </row>
        <row r="455">
          <cell r="A455">
            <v>50417</v>
          </cell>
          <cell r="B455" t="str">
            <v>Yes</v>
          </cell>
          <cell r="C455" t="str">
            <v>PORT OF SEATTLE- TERMINAL 91 (T91N W-40)</v>
          </cell>
          <cell r="D455" t="str">
            <v>TU2021</v>
          </cell>
          <cell r="E455" t="str">
            <v>Pending-submitter revision</v>
          </cell>
          <cell r="F455" t="str">
            <v>NSTO</v>
          </cell>
          <cell r="G455">
            <v>44287</v>
          </cell>
          <cell r="H455">
            <v>44470</v>
          </cell>
          <cell r="I455">
            <v>44652</v>
          </cell>
        </row>
        <row r="456">
          <cell r="A456">
            <v>50419</v>
          </cell>
          <cell r="B456" t="str">
            <v>Yes</v>
          </cell>
          <cell r="C456" t="str">
            <v>PORT OF SEATTLE- TERMINAL 91 (W-39 Cold Storage)</v>
          </cell>
          <cell r="D456" t="str">
            <v>TU2020</v>
          </cell>
          <cell r="E456" t="str">
            <v>Not Approved</v>
          </cell>
          <cell r="F456" t="str">
            <v>EXT (Change of Ownership)</v>
          </cell>
          <cell r="G456">
            <v>44105</v>
          </cell>
          <cell r="H456">
            <v>44287</v>
          </cell>
          <cell r="I456">
            <v>44470</v>
          </cell>
        </row>
        <row r="457">
          <cell r="A457">
            <v>50517</v>
          </cell>
          <cell r="B457" t="str">
            <v>Yes</v>
          </cell>
          <cell r="C457" t="str">
            <v>PORT OF SEATTLE - TERMINAL 5 - W-6 Transit Shed (added)</v>
          </cell>
          <cell r="D457" t="str">
            <v>TU2020</v>
          </cell>
          <cell r="E457" t="str">
            <v>Approved</v>
          </cell>
          <cell r="F457" t="str">
            <v>EXT (Low Occ Rate)</v>
          </cell>
          <cell r="G457">
            <v>44652</v>
          </cell>
          <cell r="H457">
            <v>44835</v>
          </cell>
          <cell r="I457">
            <v>45017</v>
          </cell>
        </row>
        <row r="458">
          <cell r="A458">
            <v>50517</v>
          </cell>
          <cell r="B458" t="str">
            <v>No</v>
          </cell>
          <cell r="C458" t="str">
            <v>PORT OF SEATTLE - TERMINAL 5 - W-6 Transit Shed (added)</v>
          </cell>
          <cell r="D458" t="str">
            <v>TU2020</v>
          </cell>
          <cell r="E458" t="str">
            <v>Approved</v>
          </cell>
          <cell r="F458" t="str">
            <v>EXT (Low Occ Rate)</v>
          </cell>
          <cell r="G458">
            <v>44652</v>
          </cell>
          <cell r="H458">
            <v>44835</v>
          </cell>
          <cell r="I458">
            <v>45017</v>
          </cell>
        </row>
        <row r="459">
          <cell r="A459">
            <v>50520</v>
          </cell>
          <cell r="B459" t="str">
            <v>Yes</v>
          </cell>
          <cell r="C459" t="str">
            <v>CASCADIA ELEMENTRY SCHOOL (SPS-DISTRICT)</v>
          </cell>
          <cell r="D459" t="str">
            <v>TU2020</v>
          </cell>
          <cell r="E459" t="str">
            <v>Compliant</v>
          </cell>
          <cell r="F459" t="str">
            <v>BTU</v>
          </cell>
          <cell r="G459">
            <v>44105</v>
          </cell>
          <cell r="H459">
            <v>44287</v>
          </cell>
          <cell r="I459">
            <v>44470</v>
          </cell>
        </row>
        <row r="460">
          <cell r="A460">
            <v>50537</v>
          </cell>
          <cell r="B460" t="str">
            <v>Yes</v>
          </cell>
          <cell r="C460" t="str">
            <v>INTERBAY SELF STORAGE</v>
          </cell>
          <cell r="D460" t="str">
            <v>TU2020</v>
          </cell>
          <cell r="E460" t="str">
            <v>Compliant</v>
          </cell>
          <cell r="F460" t="str">
            <v>Alt Comp (Low EUI [&lt;20 kBtu/sf])</v>
          </cell>
          <cell r="G460">
            <v>44105</v>
          </cell>
          <cell r="H460">
            <v>44287</v>
          </cell>
          <cell r="I460">
            <v>44470</v>
          </cell>
        </row>
        <row r="461">
          <cell r="A461">
            <v>50547</v>
          </cell>
          <cell r="B461" t="str">
            <v>Yes</v>
          </cell>
          <cell r="C461" t="str">
            <v>PORT OF SEATTLE - TERMINAL 5 - KCA 1 Container Freight Station</v>
          </cell>
          <cell r="D461" t="str">
            <v>TU2020</v>
          </cell>
          <cell r="E461" t="str">
            <v>Approved</v>
          </cell>
          <cell r="F461" t="str">
            <v>EXT (Low Occ Rate)</v>
          </cell>
          <cell r="G461">
            <v>44652</v>
          </cell>
          <cell r="H461">
            <v>44835</v>
          </cell>
          <cell r="I461">
            <v>45017</v>
          </cell>
        </row>
        <row r="462">
          <cell r="A462">
            <v>50547</v>
          </cell>
          <cell r="B462" t="str">
            <v>No</v>
          </cell>
          <cell r="C462" t="str">
            <v>PORT OF SEATTLE - TERMINAL 5 - KCA 1 Container Freight Station</v>
          </cell>
          <cell r="D462" t="str">
            <v>TU2020</v>
          </cell>
          <cell r="E462" t="str">
            <v>Approved</v>
          </cell>
          <cell r="F462" t="str">
            <v>EXT (Low Occ Rate)</v>
          </cell>
          <cell r="G462">
            <v>44652</v>
          </cell>
          <cell r="H462">
            <v>44835</v>
          </cell>
          <cell r="I462">
            <v>45017</v>
          </cell>
        </row>
        <row r="463">
          <cell r="A463">
            <v>50591</v>
          </cell>
          <cell r="B463" t="str">
            <v>Yes</v>
          </cell>
          <cell r="C463" t="str">
            <v>UW - DEMPSEY INDOOR CENTER</v>
          </cell>
          <cell r="D463" t="str">
            <v>TU2020</v>
          </cell>
          <cell r="E463" t="str">
            <v>Compliant</v>
          </cell>
          <cell r="F463" t="str">
            <v>BTU</v>
          </cell>
          <cell r="G463">
            <v>44105</v>
          </cell>
          <cell r="H463">
            <v>44287</v>
          </cell>
          <cell r="I463">
            <v>44470</v>
          </cell>
        </row>
        <row r="464">
          <cell r="A464">
            <v>50592</v>
          </cell>
          <cell r="B464" t="str">
            <v>Yes</v>
          </cell>
          <cell r="C464" t="str">
            <v>UW - NANOENGINEERING &amp; SCIENCES BUILDING</v>
          </cell>
          <cell r="D464" t="str">
            <v>TU2020</v>
          </cell>
          <cell r="E464" t="str">
            <v>Compliant</v>
          </cell>
          <cell r="F464" t="str">
            <v>BTU</v>
          </cell>
          <cell r="G464">
            <v>44105</v>
          </cell>
          <cell r="H464">
            <v>44287</v>
          </cell>
          <cell r="I464">
            <v>44470</v>
          </cell>
        </row>
        <row r="465">
          <cell r="A465">
            <v>50617</v>
          </cell>
          <cell r="B465" t="str">
            <v>Yes</v>
          </cell>
          <cell r="C465" t="str">
            <v>UW - NORDSTROM TENNIS CENTER</v>
          </cell>
          <cell r="D465" t="str">
            <v>TU2021</v>
          </cell>
          <cell r="E465" t="str">
            <v>Compliant</v>
          </cell>
          <cell r="F465" t="str">
            <v>BTU</v>
          </cell>
          <cell r="G465">
            <v>44287</v>
          </cell>
          <cell r="H465">
            <v>44470</v>
          </cell>
          <cell r="I465">
            <v>44652</v>
          </cell>
        </row>
        <row r="466">
          <cell r="A466">
            <v>50619</v>
          </cell>
          <cell r="B466" t="str">
            <v>Yes</v>
          </cell>
          <cell r="C466" t="str">
            <v>UW - PARRINGTON HALL</v>
          </cell>
          <cell r="D466" t="str">
            <v>TU2021</v>
          </cell>
          <cell r="E466" t="str">
            <v>Compliant</v>
          </cell>
          <cell r="F466" t="str">
            <v>Alt Comp (Sub Alt)</v>
          </cell>
          <cell r="G466">
            <v>44287</v>
          </cell>
          <cell r="H466">
            <v>44470</v>
          </cell>
          <cell r="I466">
            <v>44652</v>
          </cell>
        </row>
        <row r="467">
          <cell r="A467">
            <v>50620</v>
          </cell>
          <cell r="B467" t="str">
            <v>Yes</v>
          </cell>
          <cell r="C467" t="str">
            <v>UW - HUTCHINSON HALL</v>
          </cell>
          <cell r="D467" t="str">
            <v>TU2021</v>
          </cell>
          <cell r="E467" t="str">
            <v>Compliant</v>
          </cell>
          <cell r="F467" t="str">
            <v>BTU</v>
          </cell>
          <cell r="G467">
            <v>44287</v>
          </cell>
          <cell r="H467">
            <v>44470</v>
          </cell>
          <cell r="I467">
            <v>44652</v>
          </cell>
        </row>
        <row r="468">
          <cell r="A468">
            <v>50621</v>
          </cell>
          <cell r="B468" t="str">
            <v>Yes</v>
          </cell>
          <cell r="C468" t="str">
            <v>UW - GUGGENHEIM HALL</v>
          </cell>
          <cell r="D468" t="str">
            <v>TU2021</v>
          </cell>
          <cell r="E468" t="str">
            <v>Compliant</v>
          </cell>
          <cell r="F468" t="str">
            <v>BTU</v>
          </cell>
          <cell r="G468">
            <v>44287</v>
          </cell>
          <cell r="H468">
            <v>44470</v>
          </cell>
          <cell r="I468">
            <v>44652</v>
          </cell>
        </row>
        <row r="469">
          <cell r="A469">
            <v>50622</v>
          </cell>
          <cell r="B469" t="str">
            <v>Yes</v>
          </cell>
          <cell r="C469" t="str">
            <v>UW - SIEG HALL</v>
          </cell>
          <cell r="D469" t="str">
            <v>TU2021</v>
          </cell>
          <cell r="E469" t="str">
            <v>Compliant</v>
          </cell>
          <cell r="F469" t="str">
            <v>BTU</v>
          </cell>
          <cell r="G469">
            <v>44287</v>
          </cell>
          <cell r="H469">
            <v>44470</v>
          </cell>
          <cell r="I469">
            <v>44652</v>
          </cell>
        </row>
        <row r="470">
          <cell r="A470">
            <v>50623</v>
          </cell>
          <cell r="B470" t="str">
            <v>Yes</v>
          </cell>
          <cell r="C470" t="str">
            <v>UW - HALL HEALTH CENTER</v>
          </cell>
          <cell r="D470" t="str">
            <v>TU2021</v>
          </cell>
          <cell r="E470" t="str">
            <v>Compliant</v>
          </cell>
          <cell r="F470" t="str">
            <v>BTU</v>
          </cell>
          <cell r="G470">
            <v>44287</v>
          </cell>
          <cell r="H470">
            <v>44470</v>
          </cell>
          <cell r="I470">
            <v>44652</v>
          </cell>
        </row>
        <row r="471">
          <cell r="A471">
            <v>50624</v>
          </cell>
          <cell r="B471" t="str">
            <v>Yes</v>
          </cell>
          <cell r="C471" t="str">
            <v>UW - LOEW HALL</v>
          </cell>
          <cell r="D471" t="str">
            <v>TU2021</v>
          </cell>
          <cell r="E471" t="str">
            <v>Compliant</v>
          </cell>
          <cell r="F471" t="str">
            <v>BTU</v>
          </cell>
          <cell r="G471">
            <v>44287</v>
          </cell>
          <cell r="H471">
            <v>44470</v>
          </cell>
          <cell r="I471">
            <v>44652</v>
          </cell>
        </row>
        <row r="472">
          <cell r="A472">
            <v>50625</v>
          </cell>
          <cell r="B472" t="str">
            <v>Yes</v>
          </cell>
          <cell r="C472" t="str">
            <v>UW - THOMSON HALL</v>
          </cell>
          <cell r="D472" t="str">
            <v>TU2021</v>
          </cell>
          <cell r="E472" t="str">
            <v>Compliant</v>
          </cell>
          <cell r="F472" t="str">
            <v>BTU</v>
          </cell>
          <cell r="G472">
            <v>44287</v>
          </cell>
          <cell r="H472">
            <v>44470</v>
          </cell>
          <cell r="I472">
            <v>44652</v>
          </cell>
        </row>
        <row r="473">
          <cell r="A473">
            <v>50626</v>
          </cell>
          <cell r="B473" t="str">
            <v>Yes</v>
          </cell>
          <cell r="C473" t="str">
            <v>UW - MAGNUSON HEALTH SCIENCES CENTER G</v>
          </cell>
          <cell r="D473" t="str">
            <v>TU2021</v>
          </cell>
          <cell r="E473" t="str">
            <v>Compliant</v>
          </cell>
          <cell r="F473" t="str">
            <v>BTU</v>
          </cell>
          <cell r="G473">
            <v>44287</v>
          </cell>
          <cell r="H473">
            <v>44470</v>
          </cell>
          <cell r="I473">
            <v>44652</v>
          </cell>
        </row>
        <row r="474">
          <cell r="A474">
            <v>50627</v>
          </cell>
          <cell r="B474" t="str">
            <v>Yes</v>
          </cell>
          <cell r="C474" t="str">
            <v>UW - BANK OF AMERICA EXECUTIVE EDUCATION CENTER</v>
          </cell>
          <cell r="D474" t="str">
            <v>TU2021</v>
          </cell>
          <cell r="E474" t="str">
            <v>Compliant</v>
          </cell>
          <cell r="F474" t="str">
            <v>BTU</v>
          </cell>
          <cell r="G474">
            <v>44287</v>
          </cell>
          <cell r="H474">
            <v>44470</v>
          </cell>
          <cell r="I474">
            <v>44652</v>
          </cell>
        </row>
        <row r="475">
          <cell r="A475">
            <v>50628</v>
          </cell>
          <cell r="B475" t="str">
            <v>Yes</v>
          </cell>
          <cell r="C475" t="str">
            <v>UW - GOWEN HALL</v>
          </cell>
          <cell r="D475" t="str">
            <v>TU2021</v>
          </cell>
          <cell r="E475" t="str">
            <v>Compliant</v>
          </cell>
          <cell r="F475" t="str">
            <v>BTU</v>
          </cell>
          <cell r="G475">
            <v>44287</v>
          </cell>
          <cell r="H475">
            <v>44470</v>
          </cell>
          <cell r="I475">
            <v>44652</v>
          </cell>
        </row>
        <row r="476">
          <cell r="A476">
            <v>50629</v>
          </cell>
          <cell r="B476" t="str">
            <v>Yes</v>
          </cell>
          <cell r="C476" t="str">
            <v>UW - SOUTH CAMPUS CENTER</v>
          </cell>
          <cell r="D476" t="str">
            <v>TU2021</v>
          </cell>
          <cell r="E476" t="str">
            <v>Compliant</v>
          </cell>
          <cell r="F476" t="str">
            <v>BTU</v>
          </cell>
          <cell r="G476">
            <v>44287</v>
          </cell>
          <cell r="H476">
            <v>44470</v>
          </cell>
          <cell r="I476">
            <v>44652</v>
          </cell>
        </row>
        <row r="477">
          <cell r="A477">
            <v>50646</v>
          </cell>
          <cell r="B477" t="str">
            <v>Yes</v>
          </cell>
          <cell r="C477" t="str">
            <v>UW - MAGNUSON HEALTH SCIENCES CENTER AA</v>
          </cell>
          <cell r="D477" t="str">
            <v>TU2021</v>
          </cell>
          <cell r="E477" t="str">
            <v>Compliant</v>
          </cell>
          <cell r="F477" t="str">
            <v>BTU</v>
          </cell>
          <cell r="G477">
            <v>44287</v>
          </cell>
          <cell r="H477">
            <v>44470</v>
          </cell>
          <cell r="I477">
            <v>44652</v>
          </cell>
        </row>
        <row r="478">
          <cell r="A478">
            <v>50647</v>
          </cell>
          <cell r="B478" t="str">
            <v>Yes</v>
          </cell>
          <cell r="C478" t="str">
            <v>UW - MAGNUSON HEALTH SCIENCES CENTER E</v>
          </cell>
          <cell r="D478" t="str">
            <v>TU2021</v>
          </cell>
          <cell r="E478" t="str">
            <v>Compliant</v>
          </cell>
          <cell r="F478" t="str">
            <v>BTU</v>
          </cell>
          <cell r="G478">
            <v>44287</v>
          </cell>
          <cell r="H478">
            <v>44470</v>
          </cell>
          <cell r="I478">
            <v>44652</v>
          </cell>
        </row>
        <row r="479">
          <cell r="A479">
            <v>50648</v>
          </cell>
          <cell r="B479" t="str">
            <v>Yes</v>
          </cell>
          <cell r="C479" t="str">
            <v>UW - PHYSICS-ASTRONOMY AUDITORIUM</v>
          </cell>
          <cell r="D479" t="str">
            <v>TU2021</v>
          </cell>
          <cell r="E479" t="str">
            <v>Compliant</v>
          </cell>
          <cell r="F479" t="str">
            <v>BTU</v>
          </cell>
          <cell r="G479">
            <v>44287</v>
          </cell>
          <cell r="H479">
            <v>44470</v>
          </cell>
          <cell r="I479">
            <v>44652</v>
          </cell>
        </row>
        <row r="480">
          <cell r="A480">
            <v>50649</v>
          </cell>
          <cell r="B480" t="str">
            <v>Yes</v>
          </cell>
          <cell r="C480" t="str">
            <v>UW - DEMPSEY HALL</v>
          </cell>
          <cell r="D480" t="str">
            <v>TU2021</v>
          </cell>
          <cell r="E480" t="str">
            <v>Compliant</v>
          </cell>
          <cell r="F480" t="str">
            <v>BTU</v>
          </cell>
          <cell r="G480">
            <v>44287</v>
          </cell>
          <cell r="H480">
            <v>44470</v>
          </cell>
          <cell r="I480">
            <v>44652</v>
          </cell>
        </row>
        <row r="481">
          <cell r="A481">
            <v>50650</v>
          </cell>
          <cell r="B481" t="str">
            <v>Yes</v>
          </cell>
          <cell r="C481" t="str">
            <v>UW - PUBLICATIONS SERVICES BUILDING</v>
          </cell>
          <cell r="D481" t="str">
            <v>TU2021</v>
          </cell>
          <cell r="E481" t="str">
            <v>Compliant</v>
          </cell>
          <cell r="F481" t="str">
            <v>BTU</v>
          </cell>
          <cell r="G481">
            <v>44287</v>
          </cell>
          <cell r="H481">
            <v>44470</v>
          </cell>
          <cell r="I481">
            <v>44652</v>
          </cell>
        </row>
        <row r="482">
          <cell r="A482">
            <v>50651</v>
          </cell>
          <cell r="B482" t="str">
            <v>Yes</v>
          </cell>
          <cell r="C482" t="str">
            <v>UW - MAGNUSON HEALTH SCIENCES CENTER A</v>
          </cell>
          <cell r="D482" t="str">
            <v>TU2021</v>
          </cell>
          <cell r="E482" t="str">
            <v>Compliant</v>
          </cell>
          <cell r="F482" t="str">
            <v>BTU</v>
          </cell>
          <cell r="G482">
            <v>44287</v>
          </cell>
          <cell r="H482">
            <v>44470</v>
          </cell>
          <cell r="I482">
            <v>44652</v>
          </cell>
        </row>
        <row r="483">
          <cell r="A483">
            <v>50655</v>
          </cell>
          <cell r="B483" t="str">
            <v>Yes</v>
          </cell>
          <cell r="C483" t="str">
            <v>LUMEN</v>
          </cell>
          <cell r="D483" t="str">
            <v>TU2020</v>
          </cell>
          <cell r="E483" t="str">
            <v>Not Submitted</v>
          </cell>
          <cell r="F483" t="str">
            <v>Unknown-aware</v>
          </cell>
          <cell r="G483">
            <v>44105</v>
          </cell>
          <cell r="H483">
            <v>44287</v>
          </cell>
          <cell r="I483">
            <v>44470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r"/>
      <sheetName val="SummaryData"/>
      <sheetName val="SubmitMethod"/>
      <sheetName val="Old Summary Data"/>
      <sheetName val="Compliance Trends"/>
      <sheetName val="Source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9F73-A677-49EC-9DD9-F76C546BB021}">
  <dimension ref="A1:H446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E25" sqref="E25"/>
    </sheetView>
  </sheetViews>
  <sheetFormatPr defaultRowHeight="15" x14ac:dyDescent="0.25"/>
  <cols>
    <col min="1" max="1" width="17.85546875" bestFit="1" customWidth="1"/>
    <col min="2" max="3" width="45.28515625" customWidth="1"/>
    <col min="4" max="4" width="21.85546875" bestFit="1" customWidth="1"/>
    <col min="5" max="5" width="10.140625" bestFit="1" customWidth="1"/>
    <col min="6" max="6" width="25.28515625" bestFit="1" customWidth="1"/>
    <col min="7" max="7" width="19.7109375" bestFit="1" customWidth="1"/>
    <col min="8" max="8" width="21.28515625" bestFit="1" customWidth="1"/>
  </cols>
  <sheetData>
    <row r="1" spans="1:8" x14ac:dyDescent="0.25">
      <c r="A1" s="4" t="s">
        <v>872</v>
      </c>
      <c r="B1" s="3">
        <v>44635</v>
      </c>
    </row>
    <row r="2" spans="1:8" x14ac:dyDescent="0.25">
      <c r="A2" t="s">
        <v>871</v>
      </c>
      <c r="B2" t="s">
        <v>870</v>
      </c>
      <c r="C2" t="s">
        <v>869</v>
      </c>
      <c r="D2" t="s">
        <v>868</v>
      </c>
      <c r="E2" t="s">
        <v>867</v>
      </c>
      <c r="F2" t="s">
        <v>866</v>
      </c>
      <c r="G2" t="s">
        <v>865</v>
      </c>
      <c r="H2" t="s">
        <v>864</v>
      </c>
    </row>
    <row r="3" spans="1:8" x14ac:dyDescent="0.25">
      <c r="A3">
        <v>1</v>
      </c>
      <c r="B3" t="s">
        <v>863</v>
      </c>
      <c r="C3" t="s">
        <v>862</v>
      </c>
      <c r="D3" s="2">
        <v>88434</v>
      </c>
      <c r="E3" t="s">
        <v>0</v>
      </c>
      <c r="F3" t="str">
        <f>VLOOKUP(A3,[2]Sheet1!$A$2:$E$483, 5,FALSE)</f>
        <v>Compliant</v>
      </c>
      <c r="G3" s="1">
        <f>VLOOKUP(A3,[2]Sheet1!$A$2:$H$483,8,FALSE)</f>
        <v>44287</v>
      </c>
      <c r="H3" s="1">
        <f>VLOOKUP(A3,[2]Sheet1!$A$2:$I$483,9,FALSE)</f>
        <v>44470</v>
      </c>
    </row>
    <row r="4" spans="1:8" x14ac:dyDescent="0.25">
      <c r="A4">
        <v>2</v>
      </c>
      <c r="B4" t="s">
        <v>861</v>
      </c>
      <c r="C4" t="s">
        <v>860</v>
      </c>
      <c r="D4" s="2">
        <v>88502</v>
      </c>
      <c r="E4" t="s">
        <v>0</v>
      </c>
      <c r="F4" t="str">
        <f>VLOOKUP(A4,[2]Sheet1!$A$2:$E$483, 5,FALSE)</f>
        <v>Compliant</v>
      </c>
      <c r="G4" s="1">
        <f>VLOOKUP(A4,[2]Sheet1!$A$2:$H$483,8,FALSE)</f>
        <v>44287</v>
      </c>
      <c r="H4" s="1">
        <f>VLOOKUP(A4,[2]Sheet1!$A$2:$I$483,9,FALSE)</f>
        <v>44470</v>
      </c>
    </row>
    <row r="5" spans="1:8" x14ac:dyDescent="0.25">
      <c r="A5">
        <v>5</v>
      </c>
      <c r="B5" t="s">
        <v>859</v>
      </c>
      <c r="C5" t="s">
        <v>858</v>
      </c>
      <c r="D5" s="2">
        <v>61320</v>
      </c>
      <c r="E5" t="s">
        <v>3</v>
      </c>
      <c r="F5" t="str">
        <f>VLOOKUP(A5,[2]Sheet1!$A$2:$E$483, 5,FALSE)</f>
        <v>Compliant</v>
      </c>
      <c r="G5" s="1">
        <f>VLOOKUP(A5,[2]Sheet1!$A$2:$H$483,8,FALSE)</f>
        <v>44470</v>
      </c>
      <c r="H5" s="1">
        <f>VLOOKUP(A5,[2]Sheet1!$A$2:$I$483,9,FALSE)</f>
        <v>44652</v>
      </c>
    </row>
    <row r="6" spans="1:8" x14ac:dyDescent="0.25">
      <c r="A6">
        <v>10</v>
      </c>
      <c r="B6" t="s">
        <v>857</v>
      </c>
      <c r="C6" t="s">
        <v>856</v>
      </c>
      <c r="D6" s="2">
        <v>83008</v>
      </c>
      <c r="E6" t="s">
        <v>0</v>
      </c>
      <c r="F6" t="str">
        <f>VLOOKUP(A6,[2]Sheet1!$A$2:$E$483, 5,FALSE)</f>
        <v>Not Submitted</v>
      </c>
      <c r="G6" s="1">
        <f>VLOOKUP(A6,[2]Sheet1!$A$2:$H$483,8,FALSE)</f>
        <v>44652</v>
      </c>
      <c r="H6" s="1">
        <f>VLOOKUP(A6,[2]Sheet1!$A$2:$I$483,9,FALSE)</f>
        <v>44835</v>
      </c>
    </row>
    <row r="7" spans="1:8" x14ac:dyDescent="0.25">
      <c r="A7">
        <v>17</v>
      </c>
      <c r="B7" t="s">
        <v>855</v>
      </c>
      <c r="C7" t="s">
        <v>854</v>
      </c>
      <c r="D7" s="2">
        <v>65009</v>
      </c>
      <c r="E7" t="s">
        <v>3</v>
      </c>
      <c r="F7" t="str">
        <f>VLOOKUP(A7,[2]Sheet1!$A$2:$E$483, 5,FALSE)</f>
        <v>Approved</v>
      </c>
      <c r="G7" s="1">
        <f>VLOOKUP(A7,[2]Sheet1!$A$2:$H$483,8,FALSE)</f>
        <v>44835</v>
      </c>
      <c r="H7" s="1">
        <f>VLOOKUP(A7,[2]Sheet1!$A$2:$I$483,9,FALSE)</f>
        <v>45017</v>
      </c>
    </row>
    <row r="8" spans="1:8" x14ac:dyDescent="0.25">
      <c r="A8">
        <v>19</v>
      </c>
      <c r="B8" t="s">
        <v>853</v>
      </c>
      <c r="C8" t="s">
        <v>852</v>
      </c>
      <c r="D8" s="2">
        <v>66990</v>
      </c>
      <c r="E8" t="s">
        <v>3</v>
      </c>
      <c r="F8" t="str">
        <f>VLOOKUP(A8,[2]Sheet1!$A$2:$E$483, 5,FALSE)</f>
        <v>Compliant</v>
      </c>
      <c r="G8" s="1">
        <f>VLOOKUP(A8,[2]Sheet1!$A$2:$H$483,8,FALSE)</f>
        <v>44470</v>
      </c>
      <c r="H8" s="1">
        <f>VLOOKUP(A8,[2]Sheet1!$A$2:$I$483,9,FALSE)</f>
        <v>44652</v>
      </c>
    </row>
    <row r="9" spans="1:8" x14ac:dyDescent="0.25">
      <c r="A9">
        <v>24</v>
      </c>
      <c r="B9" t="s">
        <v>851</v>
      </c>
      <c r="C9" t="s">
        <v>850</v>
      </c>
      <c r="D9" s="2">
        <v>57452</v>
      </c>
      <c r="E9" t="s">
        <v>3</v>
      </c>
      <c r="F9" t="str">
        <f>VLOOKUP(A9,[2]Sheet1!$A$2:$E$483, 5,FALSE)</f>
        <v>Not Submitted</v>
      </c>
      <c r="G9" s="1">
        <f>VLOOKUP(A9,[2]Sheet1!$A$2:$H$483,8,FALSE)</f>
        <v>44470</v>
      </c>
      <c r="H9" s="1">
        <f>VLOOKUP(A9,[2]Sheet1!$A$2:$I$483,9,FALSE)</f>
        <v>44652</v>
      </c>
    </row>
    <row r="10" spans="1:8" x14ac:dyDescent="0.25">
      <c r="A10">
        <v>28</v>
      </c>
      <c r="B10" t="s">
        <v>849</v>
      </c>
      <c r="C10" t="s">
        <v>848</v>
      </c>
      <c r="D10" s="2">
        <v>56228</v>
      </c>
      <c r="E10" t="s">
        <v>3</v>
      </c>
      <c r="F10" t="str">
        <f>VLOOKUP(A10,[2]Sheet1!$A$2:$E$483, 5,FALSE)</f>
        <v>Compliant</v>
      </c>
      <c r="G10" s="1">
        <f>VLOOKUP(A10,[2]Sheet1!$A$2:$H$483,8,FALSE)</f>
        <v>44470</v>
      </c>
      <c r="H10" s="1">
        <f>VLOOKUP(A10,[2]Sheet1!$A$2:$I$483,9,FALSE)</f>
        <v>44652</v>
      </c>
    </row>
    <row r="11" spans="1:8" x14ac:dyDescent="0.25">
      <c r="A11">
        <v>29</v>
      </c>
      <c r="B11" t="s">
        <v>847</v>
      </c>
      <c r="C11" t="s">
        <v>846</v>
      </c>
      <c r="D11" s="2">
        <v>58006</v>
      </c>
      <c r="E11" t="s">
        <v>3</v>
      </c>
      <c r="F11" t="str">
        <f>VLOOKUP(A11,[2]Sheet1!$A$2:$E$483, 5,FALSE)</f>
        <v>Compliant</v>
      </c>
      <c r="G11" s="1">
        <f>VLOOKUP(A11,[2]Sheet1!$A$2:$H$483,8,FALSE)</f>
        <v>44470</v>
      </c>
      <c r="H11" s="1">
        <f>VLOOKUP(A11,[2]Sheet1!$A$2:$I$483,9,FALSE)</f>
        <v>44652</v>
      </c>
    </row>
    <row r="12" spans="1:8" x14ac:dyDescent="0.25">
      <c r="A12">
        <v>35</v>
      </c>
      <c r="B12" t="s">
        <v>845</v>
      </c>
      <c r="C12" t="s">
        <v>844</v>
      </c>
      <c r="D12" s="2">
        <v>52210</v>
      </c>
      <c r="E12" t="s">
        <v>3</v>
      </c>
      <c r="F12" t="str">
        <f>VLOOKUP(A12,[2]Sheet1!$A$2:$E$483, 5,FALSE)</f>
        <v>Compliant</v>
      </c>
      <c r="G12" s="1">
        <f>VLOOKUP(A12,[2]Sheet1!$A$2:$H$483,8,FALSE)</f>
        <v>44470</v>
      </c>
      <c r="H12" s="1">
        <f>VLOOKUP(A12,[2]Sheet1!$A$2:$I$483,9,FALSE)</f>
        <v>44652</v>
      </c>
    </row>
    <row r="13" spans="1:8" x14ac:dyDescent="0.25">
      <c r="A13">
        <v>37</v>
      </c>
      <c r="B13" t="s">
        <v>843</v>
      </c>
      <c r="C13" t="s">
        <v>842</v>
      </c>
      <c r="D13" s="2">
        <v>51582</v>
      </c>
      <c r="E13" t="s">
        <v>3</v>
      </c>
      <c r="F13" t="str">
        <f>VLOOKUP(A13,[2]Sheet1!$A$2:$E$483, 5,FALSE)</f>
        <v>Compliant</v>
      </c>
      <c r="G13" s="1">
        <f>VLOOKUP(A13,[2]Sheet1!$A$2:$H$483,8,FALSE)</f>
        <v>44470</v>
      </c>
      <c r="H13" s="1">
        <f>VLOOKUP(A13,[2]Sheet1!$A$2:$I$483,9,FALSE)</f>
        <v>44652</v>
      </c>
    </row>
    <row r="14" spans="1:8" x14ac:dyDescent="0.25">
      <c r="A14">
        <v>38</v>
      </c>
      <c r="B14" t="s">
        <v>841</v>
      </c>
      <c r="C14" t="s">
        <v>840</v>
      </c>
      <c r="D14" s="2">
        <v>87262</v>
      </c>
      <c r="E14" t="s">
        <v>0</v>
      </c>
      <c r="F14" t="str">
        <f>VLOOKUP(A14,[2]Sheet1!$A$2:$E$483, 5,FALSE)</f>
        <v>Compliant</v>
      </c>
      <c r="G14" s="1">
        <f>VLOOKUP(A14,[2]Sheet1!$A$2:$H$483,8,FALSE)</f>
        <v>44287</v>
      </c>
      <c r="H14" s="1">
        <f>VLOOKUP(A14,[2]Sheet1!$A$2:$I$483,9,FALSE)</f>
        <v>44470</v>
      </c>
    </row>
    <row r="15" spans="1:8" x14ac:dyDescent="0.25">
      <c r="A15">
        <v>40</v>
      </c>
      <c r="B15" t="s">
        <v>839</v>
      </c>
      <c r="C15" t="s">
        <v>838</v>
      </c>
      <c r="D15" s="2">
        <v>81871</v>
      </c>
      <c r="E15" t="s">
        <v>0</v>
      </c>
      <c r="F15" t="str">
        <f>VLOOKUP(A15,[2]Sheet1!$A$2:$E$483, 5,FALSE)</f>
        <v>Compliant</v>
      </c>
      <c r="G15" s="1">
        <f>VLOOKUP(A15,[2]Sheet1!$A$2:$H$483,8,FALSE)</f>
        <v>44652</v>
      </c>
      <c r="H15" s="1">
        <f>VLOOKUP(A15,[2]Sheet1!$A$2:$I$483,9,FALSE)</f>
        <v>44835</v>
      </c>
    </row>
    <row r="16" spans="1:8" x14ac:dyDescent="0.25">
      <c r="A16">
        <v>50</v>
      </c>
      <c r="B16" t="s">
        <v>837</v>
      </c>
      <c r="C16" t="s">
        <v>836</v>
      </c>
      <c r="D16" s="2">
        <v>54986</v>
      </c>
      <c r="E16" t="s">
        <v>3</v>
      </c>
      <c r="F16" t="str">
        <f>VLOOKUP(A16,[2]Sheet1!$A$2:$E$483, 5,FALSE)</f>
        <v>Compliant</v>
      </c>
      <c r="G16" s="1">
        <f>VLOOKUP(A16,[2]Sheet1!$A$2:$H$483,8,FALSE)</f>
        <v>44470</v>
      </c>
      <c r="H16" s="1">
        <f>VLOOKUP(A16,[2]Sheet1!$A$2:$I$483,9,FALSE)</f>
        <v>44652</v>
      </c>
    </row>
    <row r="17" spans="1:8" x14ac:dyDescent="0.25">
      <c r="A17">
        <v>53</v>
      </c>
      <c r="B17" t="s">
        <v>835</v>
      </c>
      <c r="C17" t="s">
        <v>834</v>
      </c>
      <c r="D17" s="2">
        <v>52554</v>
      </c>
      <c r="E17" t="s">
        <v>3</v>
      </c>
      <c r="F17" t="str">
        <f>VLOOKUP(A17,[2]Sheet1!$A$2:$E$483, 5,FALSE)</f>
        <v>Compliant</v>
      </c>
      <c r="G17" s="1">
        <f>VLOOKUP(A17,[2]Sheet1!$A$2:$H$483,8,FALSE)</f>
        <v>44470</v>
      </c>
      <c r="H17" s="1">
        <f>VLOOKUP(A17,[2]Sheet1!$A$2:$I$483,9,FALSE)</f>
        <v>44652</v>
      </c>
    </row>
    <row r="18" spans="1:8" x14ac:dyDescent="0.25">
      <c r="A18">
        <v>55</v>
      </c>
      <c r="B18" t="s">
        <v>833</v>
      </c>
      <c r="C18" t="s">
        <v>832</v>
      </c>
      <c r="D18" s="2">
        <v>70586</v>
      </c>
      <c r="E18" t="s">
        <v>0</v>
      </c>
      <c r="F18" t="str">
        <f>VLOOKUP(A18,[2]Sheet1!$A$2:$E$483, 5,FALSE)</f>
        <v>Compliant</v>
      </c>
      <c r="G18" s="1">
        <f>VLOOKUP(A18,[2]Sheet1!$A$2:$H$483,8,FALSE)</f>
        <v>44287</v>
      </c>
      <c r="H18" s="1">
        <f>VLOOKUP(A18,[2]Sheet1!$A$2:$I$483,9,FALSE)</f>
        <v>44470</v>
      </c>
    </row>
    <row r="19" spans="1:8" x14ac:dyDescent="0.25">
      <c r="A19">
        <v>57</v>
      </c>
      <c r="B19" t="s">
        <v>831</v>
      </c>
      <c r="C19" t="s">
        <v>830</v>
      </c>
      <c r="D19" s="2">
        <v>88717</v>
      </c>
      <c r="E19" t="s">
        <v>0</v>
      </c>
      <c r="F19" t="str">
        <f>VLOOKUP(A19,[2]Sheet1!$A$2:$E$483, 5,FALSE)</f>
        <v>Compliant</v>
      </c>
      <c r="G19" s="1">
        <f>VLOOKUP(A19,[2]Sheet1!$A$2:$H$483,8,FALSE)</f>
        <v>44287</v>
      </c>
      <c r="H19" s="1">
        <f>VLOOKUP(A19,[2]Sheet1!$A$2:$I$483,9,FALSE)</f>
        <v>44470</v>
      </c>
    </row>
    <row r="20" spans="1:8" x14ac:dyDescent="0.25">
      <c r="A20">
        <v>58</v>
      </c>
      <c r="B20" t="s">
        <v>829</v>
      </c>
      <c r="C20" t="s">
        <v>828</v>
      </c>
      <c r="D20" s="2">
        <v>57428</v>
      </c>
      <c r="E20" t="s">
        <v>3</v>
      </c>
      <c r="F20" t="str">
        <f>VLOOKUP(A20,[2]Sheet1!$A$2:$E$483, 5,FALSE)</f>
        <v>Not Submitted</v>
      </c>
      <c r="G20" s="1">
        <f>VLOOKUP(A20,[2]Sheet1!$A$2:$H$483,8,FALSE)</f>
        <v>44470</v>
      </c>
      <c r="H20" s="1">
        <f>VLOOKUP(A20,[2]Sheet1!$A$2:$I$483,9,FALSE)</f>
        <v>44652</v>
      </c>
    </row>
    <row r="21" spans="1:8" x14ac:dyDescent="0.25">
      <c r="A21">
        <v>59</v>
      </c>
      <c r="B21" t="s">
        <v>827</v>
      </c>
      <c r="C21" t="s">
        <v>826</v>
      </c>
      <c r="D21" s="2">
        <v>59400</v>
      </c>
      <c r="E21" t="s">
        <v>3</v>
      </c>
      <c r="F21" t="str">
        <f>VLOOKUP(A21,[2]Sheet1!$A$2:$E$483, 5,FALSE)</f>
        <v>Compliant</v>
      </c>
      <c r="G21" s="1">
        <f>VLOOKUP(A21,[2]Sheet1!$A$2:$H$483,8,FALSE)</f>
        <v>44470</v>
      </c>
      <c r="H21" s="1">
        <f>VLOOKUP(A21,[2]Sheet1!$A$2:$I$483,9,FALSE)</f>
        <v>44652</v>
      </c>
    </row>
    <row r="22" spans="1:8" x14ac:dyDescent="0.25">
      <c r="A22">
        <v>60</v>
      </c>
      <c r="B22" t="s">
        <v>825</v>
      </c>
      <c r="C22" t="s">
        <v>824</v>
      </c>
      <c r="D22" s="2">
        <v>52549</v>
      </c>
      <c r="E22" t="s">
        <v>3</v>
      </c>
      <c r="F22" t="str">
        <f>VLOOKUP(A22,[2]Sheet1!$A$2:$E$483, 5,FALSE)</f>
        <v>Approved</v>
      </c>
      <c r="G22" s="1">
        <f>VLOOKUP(A22,[2]Sheet1!$A$2:$H$483,8,FALSE)</f>
        <v>44835</v>
      </c>
      <c r="H22" s="1">
        <f>VLOOKUP(A22,[2]Sheet1!$A$2:$I$483,9,FALSE)</f>
        <v>45017</v>
      </c>
    </row>
    <row r="23" spans="1:8" x14ac:dyDescent="0.25">
      <c r="A23">
        <v>61</v>
      </c>
      <c r="B23" t="s">
        <v>823</v>
      </c>
      <c r="C23" t="s">
        <v>822</v>
      </c>
      <c r="D23" s="2">
        <v>50510</v>
      </c>
      <c r="E23" t="s">
        <v>3</v>
      </c>
      <c r="F23" t="str">
        <f>VLOOKUP(A23,[2]Sheet1!$A$2:$E$483, 5,FALSE)</f>
        <v>Compliant</v>
      </c>
      <c r="G23" s="1">
        <f>VLOOKUP(A23,[2]Sheet1!$A$2:$H$483,8,FALSE)</f>
        <v>44470</v>
      </c>
      <c r="H23" s="1">
        <f>VLOOKUP(A23,[2]Sheet1!$A$2:$I$483,9,FALSE)</f>
        <v>44652</v>
      </c>
    </row>
    <row r="24" spans="1:8" x14ac:dyDescent="0.25">
      <c r="A24">
        <v>62</v>
      </c>
      <c r="B24" t="s">
        <v>821</v>
      </c>
      <c r="C24" t="s">
        <v>820</v>
      </c>
      <c r="D24" s="2">
        <v>88591</v>
      </c>
      <c r="E24" t="s">
        <v>0</v>
      </c>
      <c r="F24" t="str">
        <f>VLOOKUP(A24,[2]Sheet1!$A$2:$E$483, 5,FALSE)</f>
        <v>Compliant</v>
      </c>
      <c r="G24" s="1">
        <f>VLOOKUP(A24,[2]Sheet1!$A$2:$H$483,8,FALSE)</f>
        <v>44287</v>
      </c>
      <c r="H24" s="1">
        <f>VLOOKUP(A24,[2]Sheet1!$A$2:$I$483,9,FALSE)</f>
        <v>44470</v>
      </c>
    </row>
    <row r="25" spans="1:8" x14ac:dyDescent="0.25">
      <c r="A25">
        <v>65</v>
      </c>
      <c r="B25" t="s">
        <v>819</v>
      </c>
      <c r="C25" t="s">
        <v>818</v>
      </c>
      <c r="D25" s="2">
        <v>57420</v>
      </c>
      <c r="E25" t="s">
        <v>3</v>
      </c>
      <c r="F25" t="str">
        <f>VLOOKUP(A25,[2]Sheet1!$A$2:$E$483, 5,FALSE)</f>
        <v>Compliant</v>
      </c>
      <c r="G25" s="1">
        <f>VLOOKUP(A25,[2]Sheet1!$A$2:$H$483,8,FALSE)</f>
        <v>44470</v>
      </c>
      <c r="H25" s="1">
        <f>VLOOKUP(A25,[2]Sheet1!$A$2:$I$483,9,FALSE)</f>
        <v>44652</v>
      </c>
    </row>
    <row r="26" spans="1:8" x14ac:dyDescent="0.25">
      <c r="A26">
        <v>67</v>
      </c>
      <c r="B26" t="s">
        <v>817</v>
      </c>
      <c r="C26" t="s">
        <v>816</v>
      </c>
      <c r="D26" s="2">
        <v>70627</v>
      </c>
      <c r="E26" t="s">
        <v>0</v>
      </c>
      <c r="F26" t="str">
        <f>VLOOKUP(A26,[2]Sheet1!$A$2:$E$483, 5,FALSE)</f>
        <v>Not Submitted</v>
      </c>
      <c r="G26" s="1">
        <f>VLOOKUP(A26,[2]Sheet1!$A$2:$H$483,8,FALSE)</f>
        <v>44287</v>
      </c>
      <c r="H26" s="1">
        <f>VLOOKUP(A26,[2]Sheet1!$A$2:$I$483,9,FALSE)</f>
        <v>44470</v>
      </c>
    </row>
    <row r="27" spans="1:8" x14ac:dyDescent="0.25">
      <c r="A27">
        <v>69</v>
      </c>
      <c r="B27" t="s">
        <v>815</v>
      </c>
      <c r="C27" t="s">
        <v>814</v>
      </c>
      <c r="D27" s="2">
        <v>88100</v>
      </c>
      <c r="E27" t="s">
        <v>0</v>
      </c>
      <c r="F27" t="str">
        <f>VLOOKUP(A27,[2]Sheet1!$A$2:$E$483, 5,FALSE)</f>
        <v>Compliant</v>
      </c>
      <c r="G27" s="1">
        <f>VLOOKUP(A27,[2]Sheet1!$A$2:$H$483,8,FALSE)</f>
        <v>44287</v>
      </c>
      <c r="H27" s="1">
        <f>VLOOKUP(A27,[2]Sheet1!$A$2:$I$483,9,FALSE)</f>
        <v>44470</v>
      </c>
    </row>
    <row r="28" spans="1:8" x14ac:dyDescent="0.25">
      <c r="A28">
        <v>73</v>
      </c>
      <c r="B28" t="s">
        <v>813</v>
      </c>
      <c r="C28" t="s">
        <v>812</v>
      </c>
      <c r="D28" s="2">
        <v>56072</v>
      </c>
      <c r="E28" t="s">
        <v>3</v>
      </c>
      <c r="F28" t="str">
        <f>VLOOKUP(A28,[2]Sheet1!$A$2:$E$483, 5,FALSE)</f>
        <v>Compliant</v>
      </c>
      <c r="G28" s="1">
        <f>VLOOKUP(A28,[2]Sheet1!$A$2:$H$483,8,FALSE)</f>
        <v>44470</v>
      </c>
      <c r="H28" s="1">
        <f>VLOOKUP(A28,[2]Sheet1!$A$2:$I$483,9,FALSE)</f>
        <v>44652</v>
      </c>
    </row>
    <row r="29" spans="1:8" x14ac:dyDescent="0.25">
      <c r="A29">
        <v>77</v>
      </c>
      <c r="B29" t="s">
        <v>811</v>
      </c>
      <c r="C29" t="s">
        <v>810</v>
      </c>
      <c r="D29" s="2">
        <v>78051</v>
      </c>
      <c r="E29" t="s">
        <v>0</v>
      </c>
      <c r="F29" t="str">
        <f>VLOOKUP(A29,[2]Sheet1!$A$2:$E$483, 5,FALSE)</f>
        <v>Approved</v>
      </c>
      <c r="G29" s="1">
        <f>VLOOKUP(A29,[2]Sheet1!$A$2:$H$483,8,FALSE)</f>
        <v>44652</v>
      </c>
      <c r="H29" s="1">
        <f>VLOOKUP(A29,[2]Sheet1!$A$2:$I$483,9,FALSE)</f>
        <v>44835</v>
      </c>
    </row>
    <row r="30" spans="1:8" x14ac:dyDescent="0.25">
      <c r="A30">
        <v>78</v>
      </c>
      <c r="B30" t="s">
        <v>809</v>
      </c>
      <c r="C30" t="s">
        <v>808</v>
      </c>
      <c r="D30" s="2">
        <v>98078</v>
      </c>
      <c r="E30" t="s">
        <v>0</v>
      </c>
      <c r="F30" t="str">
        <f>VLOOKUP(A30,[2]Sheet1!$A$2:$E$483, 5,FALSE)</f>
        <v>Compliant</v>
      </c>
      <c r="G30" s="1">
        <f>VLOOKUP(A30,[2]Sheet1!$A$2:$H$483,8,FALSE)</f>
        <v>44287</v>
      </c>
      <c r="H30" s="1">
        <f>VLOOKUP(A30,[2]Sheet1!$A$2:$I$483,9,FALSE)</f>
        <v>44470</v>
      </c>
    </row>
    <row r="31" spans="1:8" x14ac:dyDescent="0.25">
      <c r="A31">
        <v>82</v>
      </c>
      <c r="B31" t="s">
        <v>807</v>
      </c>
      <c r="C31" t="s">
        <v>806</v>
      </c>
      <c r="D31" s="2">
        <v>54984</v>
      </c>
      <c r="E31" t="s">
        <v>3</v>
      </c>
      <c r="F31" t="str">
        <f>VLOOKUP(A31,[2]Sheet1!$A$2:$E$483, 5,FALSE)</f>
        <v>Compliant</v>
      </c>
      <c r="G31" s="1">
        <f>VLOOKUP(A31,[2]Sheet1!$A$2:$H$483,8,FALSE)</f>
        <v>44470</v>
      </c>
      <c r="H31" s="1">
        <f>VLOOKUP(A31,[2]Sheet1!$A$2:$I$483,9,FALSE)</f>
        <v>44652</v>
      </c>
    </row>
    <row r="32" spans="1:8" x14ac:dyDescent="0.25">
      <c r="A32">
        <v>85</v>
      </c>
      <c r="B32" t="s">
        <v>805</v>
      </c>
      <c r="C32" t="s">
        <v>804</v>
      </c>
      <c r="D32" s="2">
        <v>93397</v>
      </c>
      <c r="E32" t="s">
        <v>0</v>
      </c>
      <c r="F32" t="str">
        <f>VLOOKUP(A32,[2]Sheet1!$A$2:$E$483, 5,FALSE)</f>
        <v>Approved</v>
      </c>
      <c r="G32" s="1">
        <f>VLOOKUP(A32,[2]Sheet1!$A$2:$H$483,8,FALSE)</f>
        <v>44652</v>
      </c>
      <c r="H32" s="1">
        <f>VLOOKUP(A32,[2]Sheet1!$A$2:$I$483,9,FALSE)</f>
        <v>44835</v>
      </c>
    </row>
    <row r="33" spans="1:8" x14ac:dyDescent="0.25">
      <c r="A33">
        <v>86</v>
      </c>
      <c r="B33" t="s">
        <v>803</v>
      </c>
      <c r="C33" t="s">
        <v>802</v>
      </c>
      <c r="D33" s="2">
        <v>63371</v>
      </c>
      <c r="E33" t="s">
        <v>3</v>
      </c>
      <c r="F33" t="str">
        <f>VLOOKUP(A33,[2]Sheet1!$A$2:$E$483, 5,FALSE)</f>
        <v>Compliant</v>
      </c>
      <c r="G33" s="1">
        <f>VLOOKUP(A33,[2]Sheet1!$A$2:$H$483,8,FALSE)</f>
        <v>44470</v>
      </c>
      <c r="H33" s="1">
        <f>VLOOKUP(A33,[2]Sheet1!$A$2:$I$483,9,FALSE)</f>
        <v>44652</v>
      </c>
    </row>
    <row r="34" spans="1:8" x14ac:dyDescent="0.25">
      <c r="A34">
        <v>87</v>
      </c>
      <c r="B34" t="s">
        <v>801</v>
      </c>
      <c r="C34" t="s">
        <v>800</v>
      </c>
      <c r="D34" s="2">
        <v>78972</v>
      </c>
      <c r="E34" t="s">
        <v>0</v>
      </c>
      <c r="F34" t="str">
        <f>VLOOKUP(A34,[2]Sheet1!$A$2:$E$483, 5,FALSE)</f>
        <v>Compliant</v>
      </c>
      <c r="G34" s="1">
        <f>VLOOKUP(A34,[2]Sheet1!$A$2:$H$483,8,FALSE)</f>
        <v>44287</v>
      </c>
      <c r="H34" s="1">
        <f>VLOOKUP(A34,[2]Sheet1!$A$2:$I$483,9,FALSE)</f>
        <v>44470</v>
      </c>
    </row>
    <row r="35" spans="1:8" x14ac:dyDescent="0.25">
      <c r="A35">
        <v>95</v>
      </c>
      <c r="B35" t="s">
        <v>799</v>
      </c>
      <c r="C35" t="s">
        <v>798</v>
      </c>
      <c r="D35" s="2">
        <v>76631</v>
      </c>
      <c r="E35" t="s">
        <v>0</v>
      </c>
      <c r="F35" t="str">
        <f>VLOOKUP(A35,[2]Sheet1!$A$2:$E$483, 5,FALSE)</f>
        <v>Approved</v>
      </c>
      <c r="G35" s="1">
        <f>VLOOKUP(A35,[2]Sheet1!$A$2:$H$483,8,FALSE)</f>
        <v>44652</v>
      </c>
      <c r="H35" s="1">
        <f>VLOOKUP(A35,[2]Sheet1!$A$2:$I$483,9,FALSE)</f>
        <v>44835</v>
      </c>
    </row>
    <row r="36" spans="1:8" x14ac:dyDescent="0.25">
      <c r="A36">
        <v>96</v>
      </c>
      <c r="B36" t="s">
        <v>797</v>
      </c>
      <c r="C36" t="s">
        <v>796</v>
      </c>
      <c r="D36" s="2">
        <v>96783</v>
      </c>
      <c r="E36" t="s">
        <v>0</v>
      </c>
      <c r="F36" t="str">
        <f>VLOOKUP(A36,[2]Sheet1!$A$2:$E$483, 5,FALSE)</f>
        <v>Compliant</v>
      </c>
      <c r="G36" s="1">
        <f>VLOOKUP(A36,[2]Sheet1!$A$2:$H$483,8,FALSE)</f>
        <v>44287</v>
      </c>
      <c r="H36" s="1">
        <f>VLOOKUP(A36,[2]Sheet1!$A$2:$I$483,9,FALSE)</f>
        <v>44470</v>
      </c>
    </row>
    <row r="37" spans="1:8" x14ac:dyDescent="0.25">
      <c r="A37">
        <v>113</v>
      </c>
      <c r="B37" t="s">
        <v>795</v>
      </c>
      <c r="C37" t="s">
        <v>794</v>
      </c>
      <c r="D37" s="2">
        <v>63888</v>
      </c>
      <c r="E37" t="s">
        <v>3</v>
      </c>
      <c r="F37" t="str">
        <f>VLOOKUP(A37,[2]Sheet1!$A$2:$E$483, 5,FALSE)</f>
        <v>Compliant</v>
      </c>
      <c r="G37" s="1">
        <f>VLOOKUP(A37,[2]Sheet1!$A$2:$H$483,8,FALSE)</f>
        <v>44470</v>
      </c>
      <c r="H37" s="1">
        <f>VLOOKUP(A37,[2]Sheet1!$A$2:$I$483,9,FALSE)</f>
        <v>44652</v>
      </c>
    </row>
    <row r="38" spans="1:8" x14ac:dyDescent="0.25">
      <c r="A38">
        <v>115</v>
      </c>
      <c r="B38" t="s">
        <v>793</v>
      </c>
      <c r="C38" t="s">
        <v>792</v>
      </c>
      <c r="D38" s="2">
        <v>50283</v>
      </c>
      <c r="E38" t="s">
        <v>3</v>
      </c>
      <c r="F38" t="str">
        <f>VLOOKUP(A38,[2]Sheet1!$A$2:$E$483, 5,FALSE)</f>
        <v>Compliant</v>
      </c>
      <c r="G38" s="1">
        <f>VLOOKUP(A38,[2]Sheet1!$A$2:$H$483,8,FALSE)</f>
        <v>44470</v>
      </c>
      <c r="H38" s="1">
        <f>VLOOKUP(A38,[2]Sheet1!$A$2:$I$483,9,FALSE)</f>
        <v>44652</v>
      </c>
    </row>
    <row r="39" spans="1:8" x14ac:dyDescent="0.25">
      <c r="A39">
        <v>116</v>
      </c>
      <c r="B39" t="s">
        <v>791</v>
      </c>
      <c r="C39" t="s">
        <v>790</v>
      </c>
      <c r="D39" s="2">
        <v>81560</v>
      </c>
      <c r="E39" t="s">
        <v>0</v>
      </c>
      <c r="F39" t="str">
        <f>VLOOKUP(A39,[2]Sheet1!$A$2:$E$483, 5,FALSE)</f>
        <v>Compliant</v>
      </c>
      <c r="G39" s="1">
        <f>VLOOKUP(A39,[2]Sheet1!$A$2:$H$483,8,FALSE)</f>
        <v>44287</v>
      </c>
      <c r="H39" s="1">
        <f>VLOOKUP(A39,[2]Sheet1!$A$2:$I$483,9,FALSE)</f>
        <v>44470</v>
      </c>
    </row>
    <row r="40" spans="1:8" x14ac:dyDescent="0.25">
      <c r="A40">
        <v>117</v>
      </c>
      <c r="B40" t="s">
        <v>789</v>
      </c>
      <c r="C40" t="s">
        <v>788</v>
      </c>
      <c r="D40" s="2">
        <v>60953</v>
      </c>
      <c r="E40" t="s">
        <v>3</v>
      </c>
      <c r="F40" t="str">
        <f>VLOOKUP(A40,[2]Sheet1!$A$2:$E$483, 5,FALSE)</f>
        <v>Compliant</v>
      </c>
      <c r="G40" s="1">
        <f>VLOOKUP(A40,[2]Sheet1!$A$2:$H$483,8,FALSE)</f>
        <v>44470</v>
      </c>
      <c r="H40" s="1">
        <f>VLOOKUP(A40,[2]Sheet1!$A$2:$I$483,9,FALSE)</f>
        <v>44652</v>
      </c>
    </row>
    <row r="41" spans="1:8" x14ac:dyDescent="0.25">
      <c r="A41">
        <v>118</v>
      </c>
      <c r="B41" t="s">
        <v>787</v>
      </c>
      <c r="C41" t="s">
        <v>786</v>
      </c>
      <c r="D41" s="2">
        <v>75364</v>
      </c>
      <c r="E41" t="s">
        <v>0</v>
      </c>
      <c r="F41" t="str">
        <f>VLOOKUP(A41,[2]Sheet1!$A$2:$E$483, 5,FALSE)</f>
        <v>Compliant</v>
      </c>
      <c r="G41" s="1">
        <f>VLOOKUP(A41,[2]Sheet1!$A$2:$H$483,8,FALSE)</f>
        <v>44287</v>
      </c>
      <c r="H41" s="1">
        <f>VLOOKUP(A41,[2]Sheet1!$A$2:$I$483,9,FALSE)</f>
        <v>44470</v>
      </c>
    </row>
    <row r="42" spans="1:8" x14ac:dyDescent="0.25">
      <c r="A42">
        <v>121</v>
      </c>
      <c r="B42" t="s">
        <v>785</v>
      </c>
      <c r="C42" t="s">
        <v>784</v>
      </c>
      <c r="D42" s="2">
        <v>63681</v>
      </c>
      <c r="E42" t="s">
        <v>3</v>
      </c>
      <c r="F42" t="str">
        <f>VLOOKUP(A42,[2]Sheet1!$A$2:$E$483, 5,FALSE)</f>
        <v>Compliant</v>
      </c>
      <c r="G42" s="1">
        <f>VLOOKUP(A42,[2]Sheet1!$A$2:$H$483,8,FALSE)</f>
        <v>44470</v>
      </c>
      <c r="H42" s="1">
        <f>VLOOKUP(A42,[2]Sheet1!$A$2:$I$483,9,FALSE)</f>
        <v>44652</v>
      </c>
    </row>
    <row r="43" spans="1:8" x14ac:dyDescent="0.25">
      <c r="A43">
        <v>122</v>
      </c>
      <c r="B43" t="s">
        <v>783</v>
      </c>
      <c r="C43" t="s">
        <v>782</v>
      </c>
      <c r="D43" s="2">
        <v>60725</v>
      </c>
      <c r="E43" t="s">
        <v>3</v>
      </c>
      <c r="F43" t="str">
        <f>VLOOKUP(A43,[2]Sheet1!$A$2:$E$483, 5,FALSE)</f>
        <v>Compliant</v>
      </c>
      <c r="G43" s="1">
        <f>VLOOKUP(A43,[2]Sheet1!$A$2:$H$483,8,FALSE)</f>
        <v>44470</v>
      </c>
      <c r="H43" s="1">
        <f>VLOOKUP(A43,[2]Sheet1!$A$2:$I$483,9,FALSE)</f>
        <v>44652</v>
      </c>
    </row>
    <row r="44" spans="1:8" x14ac:dyDescent="0.25">
      <c r="A44">
        <v>127</v>
      </c>
      <c r="B44" t="s">
        <v>781</v>
      </c>
      <c r="C44" t="s">
        <v>780</v>
      </c>
      <c r="D44" s="2">
        <v>59955</v>
      </c>
      <c r="E44" t="s">
        <v>3</v>
      </c>
      <c r="F44" t="str">
        <f>VLOOKUP(A44,[2]Sheet1!$A$2:$E$483, 5,FALSE)</f>
        <v>Compliant</v>
      </c>
      <c r="G44" s="1">
        <f>VLOOKUP(A44,[2]Sheet1!$A$2:$H$483,8,FALSE)</f>
        <v>44470</v>
      </c>
      <c r="H44" s="1">
        <f>VLOOKUP(A44,[2]Sheet1!$A$2:$I$483,9,FALSE)</f>
        <v>44652</v>
      </c>
    </row>
    <row r="45" spans="1:8" x14ac:dyDescent="0.25">
      <c r="A45">
        <v>130</v>
      </c>
      <c r="B45" t="s">
        <v>779</v>
      </c>
      <c r="C45" t="s">
        <v>778</v>
      </c>
      <c r="D45" s="2">
        <v>93218</v>
      </c>
      <c r="E45" t="s">
        <v>0</v>
      </c>
      <c r="F45" t="str">
        <f>VLOOKUP(A45,[2]Sheet1!$A$2:$E$483, 5,FALSE)</f>
        <v>Compliant</v>
      </c>
      <c r="G45" s="1">
        <f>VLOOKUP(A45,[2]Sheet1!$A$2:$H$483,8,FALSE)</f>
        <v>44287</v>
      </c>
      <c r="H45" s="1">
        <f>VLOOKUP(A45,[2]Sheet1!$A$2:$I$483,9,FALSE)</f>
        <v>44470</v>
      </c>
    </row>
    <row r="46" spans="1:8" x14ac:dyDescent="0.25">
      <c r="A46">
        <v>131</v>
      </c>
      <c r="B46" t="s">
        <v>777</v>
      </c>
      <c r="C46" t="s">
        <v>776</v>
      </c>
      <c r="D46" s="2">
        <v>56521</v>
      </c>
      <c r="E46" t="s">
        <v>3</v>
      </c>
      <c r="F46" t="str">
        <f>VLOOKUP(A46,[2]Sheet1!$A$2:$E$483, 5,FALSE)</f>
        <v>Not Submitted</v>
      </c>
      <c r="G46" s="1">
        <f>VLOOKUP(A46,[2]Sheet1!$A$2:$H$483,8,FALSE)</f>
        <v>44470</v>
      </c>
      <c r="H46" s="1">
        <f>VLOOKUP(A46,[2]Sheet1!$A$2:$I$483,9,FALSE)</f>
        <v>44652</v>
      </c>
    </row>
    <row r="47" spans="1:8" x14ac:dyDescent="0.25">
      <c r="A47">
        <v>133</v>
      </c>
      <c r="B47" t="s">
        <v>775</v>
      </c>
      <c r="C47" t="s">
        <v>774</v>
      </c>
      <c r="D47" s="2">
        <v>60151</v>
      </c>
      <c r="E47" t="s">
        <v>3</v>
      </c>
      <c r="F47" t="str">
        <f>VLOOKUP(A47,[2]Sheet1!$A$2:$E$483, 5,FALSE)</f>
        <v>Compliant</v>
      </c>
      <c r="G47" s="1">
        <f>VLOOKUP(A47,[2]Sheet1!$A$2:$H$483,8,FALSE)</f>
        <v>44470</v>
      </c>
      <c r="H47" s="1">
        <f>VLOOKUP(A47,[2]Sheet1!$A$2:$I$483,9,FALSE)</f>
        <v>44652</v>
      </c>
    </row>
    <row r="48" spans="1:8" x14ac:dyDescent="0.25">
      <c r="A48">
        <v>136</v>
      </c>
      <c r="B48" t="s">
        <v>773</v>
      </c>
      <c r="C48" t="s">
        <v>772</v>
      </c>
      <c r="D48" s="2">
        <v>51390</v>
      </c>
      <c r="E48" t="s">
        <v>3</v>
      </c>
      <c r="F48" t="str">
        <f>VLOOKUP(A48,[2]Sheet1!$A$2:$E$483, 5,FALSE)</f>
        <v>Approved</v>
      </c>
      <c r="G48" s="1">
        <f>VLOOKUP(A48,[2]Sheet1!$A$2:$H$483,8,FALSE)</f>
        <v>44835</v>
      </c>
      <c r="H48" s="1">
        <f>VLOOKUP(A48,[2]Sheet1!$A$2:$I$483,9,FALSE)</f>
        <v>45017</v>
      </c>
    </row>
    <row r="49" spans="1:8" x14ac:dyDescent="0.25">
      <c r="A49">
        <v>139</v>
      </c>
      <c r="B49" t="s">
        <v>771</v>
      </c>
      <c r="C49" t="s">
        <v>770</v>
      </c>
      <c r="D49" s="2">
        <v>69138</v>
      </c>
      <c r="E49" t="s">
        <v>3</v>
      </c>
      <c r="F49" t="str">
        <f>VLOOKUP(A49,[2]Sheet1!$A$2:$E$483, 5,FALSE)</f>
        <v>Approved</v>
      </c>
      <c r="G49" s="1">
        <f>VLOOKUP(A49,[2]Sheet1!$A$2:$H$483,8,FALSE)</f>
        <v>44835</v>
      </c>
      <c r="H49" s="1">
        <f>VLOOKUP(A49,[2]Sheet1!$A$2:$I$483,9,FALSE)</f>
        <v>45017</v>
      </c>
    </row>
    <row r="50" spans="1:8" x14ac:dyDescent="0.25">
      <c r="A50">
        <v>140</v>
      </c>
      <c r="B50" t="s">
        <v>769</v>
      </c>
      <c r="C50" t="s">
        <v>768</v>
      </c>
      <c r="D50" s="2">
        <v>66588</v>
      </c>
      <c r="E50" t="s">
        <v>3</v>
      </c>
      <c r="F50" t="str">
        <f>VLOOKUP(A50,[2]Sheet1!$A$2:$E$483, 5,FALSE)</f>
        <v>Compliant</v>
      </c>
      <c r="G50" s="1">
        <f>VLOOKUP(A50,[2]Sheet1!$A$2:$H$483,8,FALSE)</f>
        <v>44470</v>
      </c>
      <c r="H50" s="1">
        <f>VLOOKUP(A50,[2]Sheet1!$A$2:$I$483,9,FALSE)</f>
        <v>44652</v>
      </c>
    </row>
    <row r="51" spans="1:8" x14ac:dyDescent="0.25">
      <c r="A51">
        <v>142</v>
      </c>
      <c r="B51" t="s">
        <v>767</v>
      </c>
      <c r="C51" t="s">
        <v>766</v>
      </c>
      <c r="D51" s="2">
        <v>82746</v>
      </c>
      <c r="E51" t="s">
        <v>0</v>
      </c>
      <c r="F51" t="str">
        <f>VLOOKUP(A51,[2]Sheet1!$A$2:$E$483, 5,FALSE)</f>
        <v>Approved</v>
      </c>
      <c r="G51" s="1">
        <f>VLOOKUP(A51,[2]Sheet1!$A$2:$H$483,8,FALSE)</f>
        <v>44652</v>
      </c>
      <c r="H51" s="1">
        <f>VLOOKUP(A51,[2]Sheet1!$A$2:$I$483,9,FALSE)</f>
        <v>44835</v>
      </c>
    </row>
    <row r="52" spans="1:8" x14ac:dyDescent="0.25">
      <c r="A52">
        <v>146</v>
      </c>
      <c r="B52" t="s">
        <v>765</v>
      </c>
      <c r="C52" t="s">
        <v>764</v>
      </c>
      <c r="D52" s="2">
        <v>60192</v>
      </c>
      <c r="E52" t="s">
        <v>3</v>
      </c>
      <c r="F52" t="str">
        <f>VLOOKUP(A52,[2]Sheet1!$A$2:$E$483, 5,FALSE)</f>
        <v>Compliant</v>
      </c>
      <c r="G52" s="1">
        <f>VLOOKUP(A52,[2]Sheet1!$A$2:$H$483,8,FALSE)</f>
        <v>44470</v>
      </c>
      <c r="H52" s="1">
        <f>VLOOKUP(A52,[2]Sheet1!$A$2:$I$483,9,FALSE)</f>
        <v>44652</v>
      </c>
    </row>
    <row r="53" spans="1:8" x14ac:dyDescent="0.25">
      <c r="A53">
        <v>148</v>
      </c>
      <c r="B53" t="s">
        <v>763</v>
      </c>
      <c r="C53" t="s">
        <v>762</v>
      </c>
      <c r="D53" s="2">
        <v>55513</v>
      </c>
      <c r="E53" t="s">
        <v>3</v>
      </c>
      <c r="F53" t="str">
        <f>VLOOKUP(A53,[2]Sheet1!$A$2:$E$483, 5,FALSE)</f>
        <v>Approved</v>
      </c>
      <c r="G53" s="1">
        <f>VLOOKUP(A53,[2]Sheet1!$A$2:$H$483,8,FALSE)</f>
        <v>44835</v>
      </c>
      <c r="H53" s="1">
        <f>VLOOKUP(A53,[2]Sheet1!$A$2:$I$483,9,FALSE)</f>
        <v>45017</v>
      </c>
    </row>
    <row r="54" spans="1:8" x14ac:dyDescent="0.25">
      <c r="A54">
        <v>162</v>
      </c>
      <c r="B54" t="s">
        <v>761</v>
      </c>
      <c r="C54" t="s">
        <v>760</v>
      </c>
      <c r="D54" s="2">
        <v>62785</v>
      </c>
      <c r="E54" t="s">
        <v>3</v>
      </c>
      <c r="F54" t="str">
        <f>VLOOKUP(A54,[2]Sheet1!$A$2:$E$483, 5,FALSE)</f>
        <v>Not Submitted</v>
      </c>
      <c r="G54" s="1">
        <f>VLOOKUP(A54,[2]Sheet1!$A$2:$H$483,8,FALSE)</f>
        <v>44470</v>
      </c>
      <c r="H54" s="1">
        <f>VLOOKUP(A54,[2]Sheet1!$A$2:$I$483,9,FALSE)</f>
        <v>44652</v>
      </c>
    </row>
    <row r="55" spans="1:8" x14ac:dyDescent="0.25">
      <c r="A55">
        <v>167</v>
      </c>
      <c r="B55" t="s">
        <v>759</v>
      </c>
      <c r="C55" t="s">
        <v>758</v>
      </c>
      <c r="D55" s="2">
        <v>59000</v>
      </c>
      <c r="E55" t="s">
        <v>3</v>
      </c>
      <c r="F55" t="str">
        <f>VLOOKUP(A55,[2]Sheet1!$A$2:$E$483, 5,FALSE)</f>
        <v>Compliant</v>
      </c>
      <c r="G55" s="1">
        <f>VLOOKUP(A55,[2]Sheet1!$A$2:$H$483,8,FALSE)</f>
        <v>44470</v>
      </c>
      <c r="H55" s="1">
        <f>VLOOKUP(A55,[2]Sheet1!$A$2:$I$483,9,FALSE)</f>
        <v>44652</v>
      </c>
    </row>
    <row r="56" spans="1:8" x14ac:dyDescent="0.25">
      <c r="A56">
        <v>170</v>
      </c>
      <c r="B56" t="s">
        <v>757</v>
      </c>
      <c r="C56" t="s">
        <v>756</v>
      </c>
      <c r="D56" s="2">
        <v>64820</v>
      </c>
      <c r="E56" t="s">
        <v>3</v>
      </c>
      <c r="F56" t="str">
        <f>VLOOKUP(A56,[2]Sheet1!$A$2:$E$483, 5,FALSE)</f>
        <v>Compliant</v>
      </c>
      <c r="G56" s="1">
        <f>VLOOKUP(A56,[2]Sheet1!$A$2:$H$483,8,FALSE)</f>
        <v>44470</v>
      </c>
      <c r="H56" s="1">
        <f>VLOOKUP(A56,[2]Sheet1!$A$2:$I$483,9,FALSE)</f>
        <v>44652</v>
      </c>
    </row>
    <row r="57" spans="1:8" x14ac:dyDescent="0.25">
      <c r="A57">
        <v>173</v>
      </c>
      <c r="B57" t="s">
        <v>755</v>
      </c>
      <c r="C57" t="s">
        <v>754</v>
      </c>
      <c r="D57" s="2">
        <v>96300</v>
      </c>
      <c r="E57" t="s">
        <v>0</v>
      </c>
      <c r="F57" t="str">
        <f>VLOOKUP(A57,[2]Sheet1!$A$2:$E$483, 5,FALSE)</f>
        <v>Compliant</v>
      </c>
      <c r="G57" s="1">
        <f>VLOOKUP(A57,[2]Sheet1!$A$2:$H$483,8,FALSE)</f>
        <v>44470</v>
      </c>
      <c r="H57" s="1">
        <f>VLOOKUP(A57,[2]Sheet1!$A$2:$I$483,9,FALSE)</f>
        <v>44652</v>
      </c>
    </row>
    <row r="58" spans="1:8" x14ac:dyDescent="0.25">
      <c r="A58">
        <v>176</v>
      </c>
      <c r="B58" t="s">
        <v>753</v>
      </c>
      <c r="C58" t="s">
        <v>752</v>
      </c>
      <c r="D58" s="2">
        <v>78804</v>
      </c>
      <c r="E58" t="s">
        <v>0</v>
      </c>
      <c r="F58" t="str">
        <f>VLOOKUP(A58,[2]Sheet1!$A$2:$E$483, 5,FALSE)</f>
        <v>Compliant</v>
      </c>
      <c r="G58" s="1">
        <f>VLOOKUP(A58,[2]Sheet1!$A$2:$H$483,8,FALSE)</f>
        <v>44287</v>
      </c>
      <c r="H58" s="1">
        <f>VLOOKUP(A58,[2]Sheet1!$A$2:$I$483,9,FALSE)</f>
        <v>44470</v>
      </c>
    </row>
    <row r="59" spans="1:8" x14ac:dyDescent="0.25">
      <c r="A59">
        <v>177</v>
      </c>
      <c r="B59" t="s">
        <v>751</v>
      </c>
      <c r="C59" t="s">
        <v>750</v>
      </c>
      <c r="D59" s="2">
        <v>66994</v>
      </c>
      <c r="E59" t="s">
        <v>3</v>
      </c>
      <c r="F59" t="str">
        <f>VLOOKUP(A59,[2]Sheet1!$A$2:$E$483, 5,FALSE)</f>
        <v>Compliant</v>
      </c>
      <c r="G59" s="1">
        <f>VLOOKUP(A59,[2]Sheet1!$A$2:$H$483,8,FALSE)</f>
        <v>44470</v>
      </c>
      <c r="H59" s="1">
        <f>VLOOKUP(A59,[2]Sheet1!$A$2:$I$483,9,FALSE)</f>
        <v>44652</v>
      </c>
    </row>
    <row r="60" spans="1:8" x14ac:dyDescent="0.25">
      <c r="A60">
        <v>178</v>
      </c>
      <c r="B60" t="s">
        <v>749</v>
      </c>
      <c r="C60" t="s">
        <v>748</v>
      </c>
      <c r="D60" s="2">
        <v>98357</v>
      </c>
      <c r="E60" t="s">
        <v>0</v>
      </c>
      <c r="F60" t="str">
        <f>VLOOKUP(A60,[2]Sheet1!$A$2:$E$483, 5,FALSE)</f>
        <v>Compliant</v>
      </c>
      <c r="G60" s="1">
        <f>VLOOKUP(A60,[2]Sheet1!$A$2:$H$483,8,FALSE)</f>
        <v>44287</v>
      </c>
      <c r="H60" s="1">
        <f>VLOOKUP(A60,[2]Sheet1!$A$2:$I$483,9,FALSE)</f>
        <v>44470</v>
      </c>
    </row>
    <row r="61" spans="1:8" x14ac:dyDescent="0.25">
      <c r="A61">
        <v>179</v>
      </c>
      <c r="B61" t="s">
        <v>747</v>
      </c>
      <c r="C61" t="s">
        <v>746</v>
      </c>
      <c r="D61" s="2">
        <v>54765</v>
      </c>
      <c r="E61" t="s">
        <v>3</v>
      </c>
      <c r="F61" t="str">
        <f>VLOOKUP(A61,[2]Sheet1!$A$2:$E$483, 5,FALSE)</f>
        <v>Compliant</v>
      </c>
      <c r="G61" s="1">
        <f>VLOOKUP(A61,[2]Sheet1!$A$2:$H$483,8,FALSE)</f>
        <v>44470</v>
      </c>
      <c r="H61" s="1">
        <f>VLOOKUP(A61,[2]Sheet1!$A$2:$I$483,9,FALSE)</f>
        <v>44652</v>
      </c>
    </row>
    <row r="62" spans="1:8" x14ac:dyDescent="0.25">
      <c r="A62">
        <v>182</v>
      </c>
      <c r="B62" t="s">
        <v>745</v>
      </c>
      <c r="C62" t="s">
        <v>744</v>
      </c>
      <c r="D62" s="2">
        <v>52611</v>
      </c>
      <c r="E62" t="s">
        <v>3</v>
      </c>
      <c r="F62" t="str">
        <f>VLOOKUP(A62,[2]Sheet1!$A$2:$E$483, 5,FALSE)</f>
        <v>Approved</v>
      </c>
      <c r="G62" s="1">
        <f>VLOOKUP(A62,[2]Sheet1!$A$2:$H$483,8,FALSE)</f>
        <v>44835</v>
      </c>
      <c r="H62" s="1">
        <f>VLOOKUP(A62,[2]Sheet1!$A$2:$I$483,9,FALSE)</f>
        <v>45017</v>
      </c>
    </row>
    <row r="63" spans="1:8" x14ac:dyDescent="0.25">
      <c r="A63">
        <v>189</v>
      </c>
      <c r="B63" t="s">
        <v>743</v>
      </c>
      <c r="C63" t="s">
        <v>742</v>
      </c>
      <c r="D63" s="2">
        <v>62526</v>
      </c>
      <c r="E63" t="s">
        <v>3</v>
      </c>
      <c r="F63" t="str">
        <f>VLOOKUP(A63,[2]Sheet1!$A$2:$E$483, 5,FALSE)</f>
        <v>Compliant</v>
      </c>
      <c r="G63" s="1">
        <f>VLOOKUP(A63,[2]Sheet1!$A$2:$H$483,8,FALSE)</f>
        <v>44470</v>
      </c>
      <c r="H63" s="1">
        <f>VLOOKUP(A63,[2]Sheet1!$A$2:$I$483,9,FALSE)</f>
        <v>44652</v>
      </c>
    </row>
    <row r="64" spans="1:8" x14ac:dyDescent="0.25">
      <c r="A64">
        <v>190</v>
      </c>
      <c r="B64" t="s">
        <v>741</v>
      </c>
      <c r="C64" t="s">
        <v>740</v>
      </c>
      <c r="D64" s="2">
        <v>56975</v>
      </c>
      <c r="E64" t="s">
        <v>3</v>
      </c>
      <c r="F64" t="str">
        <f>VLOOKUP(A64,[2]Sheet1!$A$2:$E$483, 5,FALSE)</f>
        <v>Compliant</v>
      </c>
      <c r="G64" s="1">
        <f>VLOOKUP(A64,[2]Sheet1!$A$2:$H$483,8,FALSE)</f>
        <v>44470</v>
      </c>
      <c r="H64" s="1">
        <f>VLOOKUP(A64,[2]Sheet1!$A$2:$I$483,9,FALSE)</f>
        <v>44652</v>
      </c>
    </row>
    <row r="65" spans="1:8" x14ac:dyDescent="0.25">
      <c r="A65">
        <v>196</v>
      </c>
      <c r="B65" t="s">
        <v>739</v>
      </c>
      <c r="C65" t="s">
        <v>738</v>
      </c>
      <c r="D65" s="2">
        <v>74736</v>
      </c>
      <c r="E65" t="s">
        <v>0</v>
      </c>
      <c r="F65" t="str">
        <f>VLOOKUP(A65,[2]Sheet1!$A$2:$E$483, 5,FALSE)</f>
        <v>Approved</v>
      </c>
      <c r="G65" s="1">
        <f>VLOOKUP(A65,[2]Sheet1!$A$2:$H$483,8,FALSE)</f>
        <v>44652</v>
      </c>
      <c r="H65" s="1">
        <f>VLOOKUP(A65,[2]Sheet1!$A$2:$I$483,9,FALSE)</f>
        <v>44835</v>
      </c>
    </row>
    <row r="66" spans="1:8" x14ac:dyDescent="0.25">
      <c r="A66">
        <v>202</v>
      </c>
      <c r="B66" t="s">
        <v>737</v>
      </c>
      <c r="C66" t="s">
        <v>736</v>
      </c>
      <c r="D66" s="2">
        <v>54118</v>
      </c>
      <c r="E66" t="s">
        <v>3</v>
      </c>
      <c r="F66" t="str">
        <f>VLOOKUP(A66,[2]Sheet1!$A$2:$E$483, 5,FALSE)</f>
        <v>Not Submitted</v>
      </c>
      <c r="G66" s="1">
        <f>VLOOKUP(A66,[2]Sheet1!$A$2:$H$483,8,FALSE)</f>
        <v>44470</v>
      </c>
      <c r="H66" s="1">
        <f>VLOOKUP(A66,[2]Sheet1!$A$2:$I$483,9,FALSE)</f>
        <v>44652</v>
      </c>
    </row>
    <row r="67" spans="1:8" x14ac:dyDescent="0.25">
      <c r="A67">
        <v>204</v>
      </c>
      <c r="B67" t="s">
        <v>735</v>
      </c>
      <c r="C67" t="s">
        <v>734</v>
      </c>
      <c r="D67" s="2">
        <v>68503</v>
      </c>
      <c r="E67" t="s">
        <v>3</v>
      </c>
      <c r="F67" t="str">
        <f>VLOOKUP(A67,[2]Sheet1!$A$2:$E$483, 5,FALSE)</f>
        <v>Not Submitted</v>
      </c>
      <c r="G67" s="1">
        <f>VLOOKUP(A67,[2]Sheet1!$A$2:$H$483,8,FALSE)</f>
        <v>44470</v>
      </c>
      <c r="H67" s="1">
        <f>VLOOKUP(A67,[2]Sheet1!$A$2:$I$483,9,FALSE)</f>
        <v>44652</v>
      </c>
    </row>
    <row r="68" spans="1:8" x14ac:dyDescent="0.25">
      <c r="A68">
        <v>209</v>
      </c>
      <c r="B68" t="s">
        <v>733</v>
      </c>
      <c r="C68" t="s">
        <v>732</v>
      </c>
      <c r="D68" s="2">
        <v>84870</v>
      </c>
      <c r="E68" t="s">
        <v>0</v>
      </c>
      <c r="F68" t="str">
        <f>VLOOKUP(A68,[2]Sheet1!$A$2:$E$483, 5,FALSE)</f>
        <v>Compliant</v>
      </c>
      <c r="G68" s="1">
        <f>VLOOKUP(A68,[2]Sheet1!$A$2:$H$483,8,FALSE)</f>
        <v>44287</v>
      </c>
      <c r="H68" s="1">
        <f>VLOOKUP(A68,[2]Sheet1!$A$2:$I$483,9,FALSE)</f>
        <v>44470</v>
      </c>
    </row>
    <row r="69" spans="1:8" x14ac:dyDescent="0.25">
      <c r="A69">
        <v>221</v>
      </c>
      <c r="B69" t="s">
        <v>731</v>
      </c>
      <c r="C69" t="s">
        <v>730</v>
      </c>
      <c r="D69" s="2">
        <v>59959</v>
      </c>
      <c r="E69" t="s">
        <v>3</v>
      </c>
      <c r="F69" t="str">
        <f>VLOOKUP(A69,[2]Sheet1!$A$2:$E$483, 5,FALSE)</f>
        <v>Approved</v>
      </c>
      <c r="G69" s="1">
        <f>VLOOKUP(A69,[2]Sheet1!$A$2:$H$483,8,FALSE)</f>
        <v>44835</v>
      </c>
      <c r="H69" s="1">
        <f>VLOOKUP(A69,[2]Sheet1!$A$2:$I$483,9,FALSE)</f>
        <v>45017</v>
      </c>
    </row>
    <row r="70" spans="1:8" x14ac:dyDescent="0.25">
      <c r="A70">
        <v>223</v>
      </c>
      <c r="B70" t="s">
        <v>729</v>
      </c>
      <c r="C70" t="s">
        <v>727</v>
      </c>
      <c r="D70" s="2">
        <v>64984</v>
      </c>
      <c r="E70" t="s">
        <v>3</v>
      </c>
      <c r="F70" t="str">
        <f>VLOOKUP(A70,[2]Sheet1!$A$2:$E$483, 5,FALSE)</f>
        <v>Compliant</v>
      </c>
      <c r="G70" s="1">
        <f>VLOOKUP(A70,[2]Sheet1!$A$2:$H$483,8,FALSE)</f>
        <v>44470</v>
      </c>
      <c r="H70" s="1">
        <f>VLOOKUP(A70,[2]Sheet1!$A$2:$I$483,9,FALSE)</f>
        <v>44652</v>
      </c>
    </row>
    <row r="71" spans="1:8" x14ac:dyDescent="0.25">
      <c r="A71">
        <v>224</v>
      </c>
      <c r="B71" t="s">
        <v>728</v>
      </c>
      <c r="C71" t="s">
        <v>727</v>
      </c>
      <c r="D71" s="2">
        <v>67745</v>
      </c>
      <c r="E71" t="s">
        <v>3</v>
      </c>
      <c r="F71" t="str">
        <f>VLOOKUP(A71,[2]Sheet1!$A$2:$E$483, 5,FALSE)</f>
        <v>Compliant</v>
      </c>
      <c r="G71" s="1">
        <f>VLOOKUP(A71,[2]Sheet1!$A$2:$H$483,8,FALSE)</f>
        <v>44470</v>
      </c>
      <c r="H71" s="1">
        <f>VLOOKUP(A71,[2]Sheet1!$A$2:$I$483,9,FALSE)</f>
        <v>44652</v>
      </c>
    </row>
    <row r="72" spans="1:8" x14ac:dyDescent="0.25">
      <c r="A72">
        <v>228</v>
      </c>
      <c r="B72" t="s">
        <v>726</v>
      </c>
      <c r="C72" t="s">
        <v>725</v>
      </c>
      <c r="D72" s="2">
        <v>56000</v>
      </c>
      <c r="E72" t="s">
        <v>3</v>
      </c>
      <c r="F72" t="str">
        <f>VLOOKUP(A72,[2]Sheet1!$A$2:$E$483, 5,FALSE)</f>
        <v>Compliant</v>
      </c>
      <c r="G72" s="1">
        <f>VLOOKUP(A72,[2]Sheet1!$A$2:$H$483,8,FALSE)</f>
        <v>44470</v>
      </c>
      <c r="H72" s="1">
        <f>VLOOKUP(A72,[2]Sheet1!$A$2:$I$483,9,FALSE)</f>
        <v>44652</v>
      </c>
    </row>
    <row r="73" spans="1:8" x14ac:dyDescent="0.25">
      <c r="A73">
        <v>229</v>
      </c>
      <c r="B73" t="s">
        <v>724</v>
      </c>
      <c r="C73" t="s">
        <v>723</v>
      </c>
      <c r="D73" s="2">
        <v>67371</v>
      </c>
      <c r="E73" t="s">
        <v>3</v>
      </c>
      <c r="F73" t="str">
        <f>VLOOKUP(A73,[2]Sheet1!$A$2:$E$483, 5,FALSE)</f>
        <v>Compliant</v>
      </c>
      <c r="G73" s="1">
        <f>VLOOKUP(A73,[2]Sheet1!$A$2:$H$483,8,FALSE)</f>
        <v>44470</v>
      </c>
      <c r="H73" s="1">
        <f>VLOOKUP(A73,[2]Sheet1!$A$2:$I$483,9,FALSE)</f>
        <v>44652</v>
      </c>
    </row>
    <row r="74" spans="1:8" x14ac:dyDescent="0.25">
      <c r="A74">
        <v>230</v>
      </c>
      <c r="B74" t="s">
        <v>722</v>
      </c>
      <c r="C74" t="s">
        <v>721</v>
      </c>
      <c r="D74" s="2">
        <v>52088</v>
      </c>
      <c r="E74" t="s">
        <v>3</v>
      </c>
      <c r="F74" t="str">
        <f>VLOOKUP(A74,[2]Sheet1!$A$2:$E$483, 5,FALSE)</f>
        <v>Not Submitted</v>
      </c>
      <c r="G74" s="1">
        <f>VLOOKUP(A74,[2]Sheet1!$A$2:$H$483,8,FALSE)</f>
        <v>44470</v>
      </c>
      <c r="H74" s="1">
        <f>VLOOKUP(A74,[2]Sheet1!$A$2:$I$483,9,FALSE)</f>
        <v>44652</v>
      </c>
    </row>
    <row r="75" spans="1:8" x14ac:dyDescent="0.25">
      <c r="A75">
        <v>232</v>
      </c>
      <c r="B75" t="s">
        <v>720</v>
      </c>
      <c r="C75" t="s">
        <v>719</v>
      </c>
      <c r="D75" s="2">
        <v>93920</v>
      </c>
      <c r="E75" t="s">
        <v>0</v>
      </c>
      <c r="F75" t="str">
        <f>VLOOKUP(A75,[2]Sheet1!$A$2:$E$483, 5,FALSE)</f>
        <v>Compliant</v>
      </c>
      <c r="G75" s="1">
        <f>VLOOKUP(A75,[2]Sheet1!$A$2:$H$483,8,FALSE)</f>
        <v>44287</v>
      </c>
      <c r="H75" s="1">
        <f>VLOOKUP(A75,[2]Sheet1!$A$2:$I$483,9,FALSE)</f>
        <v>44470</v>
      </c>
    </row>
    <row r="76" spans="1:8" x14ac:dyDescent="0.25">
      <c r="A76">
        <v>233</v>
      </c>
      <c r="B76" t="s">
        <v>718</v>
      </c>
      <c r="C76" t="s">
        <v>717</v>
      </c>
      <c r="D76" s="2">
        <v>52690</v>
      </c>
      <c r="E76" t="s">
        <v>3</v>
      </c>
      <c r="F76" t="str">
        <f>VLOOKUP(A76,[2]Sheet1!$A$2:$E$483, 5,FALSE)</f>
        <v>Compliant</v>
      </c>
      <c r="G76" s="1">
        <f>VLOOKUP(A76,[2]Sheet1!$A$2:$H$483,8,FALSE)</f>
        <v>44470</v>
      </c>
      <c r="H76" s="1">
        <f>VLOOKUP(A76,[2]Sheet1!$A$2:$I$483,9,FALSE)</f>
        <v>44652</v>
      </c>
    </row>
    <row r="77" spans="1:8" x14ac:dyDescent="0.25">
      <c r="A77">
        <v>237</v>
      </c>
      <c r="B77" t="s">
        <v>716</v>
      </c>
      <c r="C77" t="s">
        <v>715</v>
      </c>
      <c r="D77" s="2">
        <v>67235</v>
      </c>
      <c r="E77" t="s">
        <v>3</v>
      </c>
      <c r="F77" t="str">
        <f>VLOOKUP(A77,[2]Sheet1!$A$2:$E$483, 5,FALSE)</f>
        <v>Compliant</v>
      </c>
      <c r="G77" s="1">
        <f>VLOOKUP(A77,[2]Sheet1!$A$2:$H$483,8,FALSE)</f>
        <v>44470</v>
      </c>
      <c r="H77" s="1">
        <f>VLOOKUP(A77,[2]Sheet1!$A$2:$I$483,9,FALSE)</f>
        <v>44652</v>
      </c>
    </row>
    <row r="78" spans="1:8" x14ac:dyDescent="0.25">
      <c r="A78">
        <v>239</v>
      </c>
      <c r="B78" t="s">
        <v>714</v>
      </c>
      <c r="C78" t="s">
        <v>713</v>
      </c>
      <c r="D78" s="2">
        <v>58118</v>
      </c>
      <c r="E78" t="s">
        <v>3</v>
      </c>
      <c r="F78" t="str">
        <f>VLOOKUP(A78,[2]Sheet1!$A$2:$E$483, 5,FALSE)</f>
        <v>Compliant</v>
      </c>
      <c r="G78" s="1">
        <f>VLOOKUP(A78,[2]Sheet1!$A$2:$H$483,8,FALSE)</f>
        <v>44470</v>
      </c>
      <c r="H78" s="1">
        <f>VLOOKUP(A78,[2]Sheet1!$A$2:$I$483,9,FALSE)</f>
        <v>44652</v>
      </c>
    </row>
    <row r="79" spans="1:8" x14ac:dyDescent="0.25">
      <c r="A79">
        <v>241</v>
      </c>
      <c r="B79" t="s">
        <v>712</v>
      </c>
      <c r="C79" t="s">
        <v>711</v>
      </c>
      <c r="D79" s="2">
        <v>64892</v>
      </c>
      <c r="E79" t="s">
        <v>3</v>
      </c>
      <c r="F79" t="str">
        <f>VLOOKUP(A79,[2]Sheet1!$A$2:$E$483, 5,FALSE)</f>
        <v>Not Submitted</v>
      </c>
      <c r="G79" s="1">
        <f>VLOOKUP(A79,[2]Sheet1!$A$2:$H$483,8,FALSE)</f>
        <v>44470</v>
      </c>
      <c r="H79" s="1">
        <f>VLOOKUP(A79,[2]Sheet1!$A$2:$I$483,9,FALSE)</f>
        <v>44652</v>
      </c>
    </row>
    <row r="80" spans="1:8" x14ac:dyDescent="0.25">
      <c r="A80">
        <v>242</v>
      </c>
      <c r="B80" t="s">
        <v>710</v>
      </c>
      <c r="C80" t="s">
        <v>709</v>
      </c>
      <c r="D80" s="2">
        <v>52792</v>
      </c>
      <c r="E80" t="s">
        <v>3</v>
      </c>
      <c r="F80" t="str">
        <f>VLOOKUP(A80,[2]Sheet1!$A$2:$E$483, 5,FALSE)</f>
        <v>Compliant</v>
      </c>
      <c r="G80" s="1">
        <f>VLOOKUP(A80,[2]Sheet1!$A$2:$H$483,8,FALSE)</f>
        <v>44470</v>
      </c>
      <c r="H80" s="1">
        <f>VLOOKUP(A80,[2]Sheet1!$A$2:$I$483,9,FALSE)</f>
        <v>44652</v>
      </c>
    </row>
    <row r="81" spans="1:8" x14ac:dyDescent="0.25">
      <c r="A81">
        <v>243</v>
      </c>
      <c r="B81" t="s">
        <v>708</v>
      </c>
      <c r="C81" t="s">
        <v>707</v>
      </c>
      <c r="D81" s="2">
        <v>70762</v>
      </c>
      <c r="E81" t="s">
        <v>0</v>
      </c>
      <c r="F81" t="str">
        <f>VLOOKUP(A81,[2]Sheet1!$A$2:$E$483, 5,FALSE)</f>
        <v>Compliant</v>
      </c>
      <c r="G81" s="1">
        <f>VLOOKUP(A81,[2]Sheet1!$A$2:$H$483,8,FALSE)</f>
        <v>44287</v>
      </c>
      <c r="H81" s="1">
        <f>VLOOKUP(A81,[2]Sheet1!$A$2:$I$483,9,FALSE)</f>
        <v>44470</v>
      </c>
    </row>
    <row r="82" spans="1:8" x14ac:dyDescent="0.25">
      <c r="A82">
        <v>257</v>
      </c>
      <c r="B82" t="s">
        <v>706</v>
      </c>
      <c r="C82" t="s">
        <v>705</v>
      </c>
      <c r="D82" s="2">
        <v>79600</v>
      </c>
      <c r="E82" t="s">
        <v>0</v>
      </c>
      <c r="F82" t="str">
        <f>VLOOKUP(A82,[2]Sheet1!$A$2:$E$483, 5,FALSE)</f>
        <v>Compliant</v>
      </c>
      <c r="G82" s="1">
        <f>VLOOKUP(A82,[2]Sheet1!$A$2:$H$483,8,FALSE)</f>
        <v>44287</v>
      </c>
      <c r="H82" s="1">
        <f>VLOOKUP(A82,[2]Sheet1!$A$2:$I$483,9,FALSE)</f>
        <v>44470</v>
      </c>
    </row>
    <row r="83" spans="1:8" x14ac:dyDescent="0.25">
      <c r="A83">
        <v>262</v>
      </c>
      <c r="B83" t="s">
        <v>704</v>
      </c>
      <c r="C83" t="s">
        <v>703</v>
      </c>
      <c r="D83" s="2">
        <v>70580</v>
      </c>
      <c r="E83" t="s">
        <v>0</v>
      </c>
      <c r="F83" t="str">
        <f>VLOOKUP(A83,[2]Sheet1!$A$2:$E$483, 5,FALSE)</f>
        <v>Not Submitted</v>
      </c>
      <c r="G83" s="1">
        <f>VLOOKUP(A83,[2]Sheet1!$A$2:$H$483,8,FALSE)</f>
        <v>44287</v>
      </c>
      <c r="H83" s="1">
        <f>VLOOKUP(A83,[2]Sheet1!$A$2:$I$483,9,FALSE)</f>
        <v>44470</v>
      </c>
    </row>
    <row r="84" spans="1:8" x14ac:dyDescent="0.25">
      <c r="A84">
        <v>263</v>
      </c>
      <c r="B84" t="s">
        <v>702</v>
      </c>
      <c r="C84" t="s">
        <v>701</v>
      </c>
      <c r="D84" s="2">
        <v>88460</v>
      </c>
      <c r="E84" t="s">
        <v>0</v>
      </c>
      <c r="F84" t="str">
        <f>VLOOKUP(A84,[2]Sheet1!$A$2:$E$483, 5,FALSE)</f>
        <v>Compliant</v>
      </c>
      <c r="G84" s="1">
        <f>VLOOKUP(A84,[2]Sheet1!$A$2:$H$483,8,FALSE)</f>
        <v>44287</v>
      </c>
      <c r="H84" s="1">
        <f>VLOOKUP(A84,[2]Sheet1!$A$2:$I$483,9,FALSE)</f>
        <v>44470</v>
      </c>
    </row>
    <row r="85" spans="1:8" x14ac:dyDescent="0.25">
      <c r="A85">
        <v>270</v>
      </c>
      <c r="B85" t="s">
        <v>700</v>
      </c>
      <c r="C85" t="s">
        <v>699</v>
      </c>
      <c r="D85" s="2">
        <v>54481</v>
      </c>
      <c r="E85" t="s">
        <v>3</v>
      </c>
      <c r="F85" t="str">
        <f>VLOOKUP(A85,[2]Sheet1!$A$2:$E$483, 5,FALSE)</f>
        <v>Compliant</v>
      </c>
      <c r="G85" s="1">
        <f>VLOOKUP(A85,[2]Sheet1!$A$2:$H$483,8,FALSE)</f>
        <v>44835</v>
      </c>
      <c r="H85" s="1">
        <f>VLOOKUP(A85,[2]Sheet1!$A$2:$I$483,9,FALSE)</f>
        <v>45017</v>
      </c>
    </row>
    <row r="86" spans="1:8" x14ac:dyDescent="0.25">
      <c r="A86">
        <v>273</v>
      </c>
      <c r="B86" t="s">
        <v>698</v>
      </c>
      <c r="C86" t="s">
        <v>697</v>
      </c>
      <c r="D86" s="2">
        <v>71714</v>
      </c>
      <c r="E86" t="s">
        <v>0</v>
      </c>
      <c r="F86" t="str">
        <f>VLOOKUP(A86,[2]Sheet1!$A$2:$E$483, 5,FALSE)</f>
        <v>Compliant</v>
      </c>
      <c r="G86" s="1">
        <f>VLOOKUP(A86,[2]Sheet1!$A$2:$H$483,8,FALSE)</f>
        <v>44287</v>
      </c>
      <c r="H86" s="1">
        <f>VLOOKUP(A86,[2]Sheet1!$A$2:$I$483,9,FALSE)</f>
        <v>44470</v>
      </c>
    </row>
    <row r="87" spans="1:8" x14ac:dyDescent="0.25">
      <c r="A87">
        <v>274</v>
      </c>
      <c r="B87" t="s">
        <v>696</v>
      </c>
      <c r="C87" t="s">
        <v>695</v>
      </c>
      <c r="D87" s="2">
        <v>66336</v>
      </c>
      <c r="E87" t="s">
        <v>3</v>
      </c>
      <c r="F87" t="str">
        <f>VLOOKUP(A87,[2]Sheet1!$A$2:$E$483, 5,FALSE)</f>
        <v>Pending-under review by OSE</v>
      </c>
      <c r="G87" s="1">
        <f>VLOOKUP(A87,[2]Sheet1!$A$2:$H$483,8,FALSE)</f>
        <v>44470</v>
      </c>
      <c r="H87" s="1">
        <f>VLOOKUP(A87,[2]Sheet1!$A$2:$I$483,9,FALSE)</f>
        <v>44652</v>
      </c>
    </row>
    <row r="88" spans="1:8" x14ac:dyDescent="0.25">
      <c r="A88">
        <v>275</v>
      </c>
      <c r="B88" t="s">
        <v>694</v>
      </c>
      <c r="C88" t="s">
        <v>693</v>
      </c>
      <c r="D88" s="2">
        <v>95915</v>
      </c>
      <c r="E88" t="s">
        <v>0</v>
      </c>
      <c r="F88" t="str">
        <f>VLOOKUP(A88,[2]Sheet1!$A$2:$E$483, 5,FALSE)</f>
        <v>Approved</v>
      </c>
      <c r="G88" s="1">
        <f>VLOOKUP(A88,[2]Sheet1!$A$2:$H$483,8,FALSE)</f>
        <v>44835</v>
      </c>
      <c r="H88" s="1">
        <f>VLOOKUP(A88,[2]Sheet1!$A$2:$I$483,9,FALSE)</f>
        <v>45017</v>
      </c>
    </row>
    <row r="89" spans="1:8" x14ac:dyDescent="0.25">
      <c r="A89">
        <v>281</v>
      </c>
      <c r="B89" t="s">
        <v>692</v>
      </c>
      <c r="C89" t="s">
        <v>691</v>
      </c>
      <c r="D89" s="2">
        <v>55653</v>
      </c>
      <c r="E89" t="s">
        <v>3</v>
      </c>
      <c r="F89" t="str">
        <f>VLOOKUP(A89,[2]Sheet1!$A$2:$E$483, 5,FALSE)</f>
        <v>Compliant</v>
      </c>
      <c r="G89" s="1">
        <f>VLOOKUP(A89,[2]Sheet1!$A$2:$H$483,8,FALSE)</f>
        <v>44470</v>
      </c>
      <c r="H89" s="1">
        <f>VLOOKUP(A89,[2]Sheet1!$A$2:$I$483,9,FALSE)</f>
        <v>44652</v>
      </c>
    </row>
    <row r="90" spans="1:8" x14ac:dyDescent="0.25">
      <c r="A90">
        <v>283</v>
      </c>
      <c r="B90" t="s">
        <v>690</v>
      </c>
      <c r="C90" t="s">
        <v>689</v>
      </c>
      <c r="D90" s="2">
        <v>50759</v>
      </c>
      <c r="E90" t="s">
        <v>3</v>
      </c>
      <c r="F90" t="str">
        <f>VLOOKUP(A90,[2]Sheet1!$A$2:$E$483, 5,FALSE)</f>
        <v>Not Submitted</v>
      </c>
      <c r="G90" s="1">
        <f>VLOOKUP(A90,[2]Sheet1!$A$2:$H$483,8,FALSE)</f>
        <v>44470</v>
      </c>
      <c r="H90" s="1">
        <f>VLOOKUP(A90,[2]Sheet1!$A$2:$I$483,9,FALSE)</f>
        <v>44652</v>
      </c>
    </row>
    <row r="91" spans="1:8" x14ac:dyDescent="0.25">
      <c r="A91">
        <v>284</v>
      </c>
      <c r="B91" t="s">
        <v>688</v>
      </c>
      <c r="C91" t="s">
        <v>687</v>
      </c>
      <c r="D91" s="2">
        <v>56772</v>
      </c>
      <c r="E91" t="s">
        <v>3</v>
      </c>
      <c r="F91" t="str">
        <f>VLOOKUP(A91,[2]Sheet1!$A$2:$E$483, 5,FALSE)</f>
        <v>Compliant</v>
      </c>
      <c r="G91" s="1">
        <f>VLOOKUP(A91,[2]Sheet1!$A$2:$H$483,8,FALSE)</f>
        <v>44470</v>
      </c>
      <c r="H91" s="1">
        <f>VLOOKUP(A91,[2]Sheet1!$A$2:$I$483,9,FALSE)</f>
        <v>44652</v>
      </c>
    </row>
    <row r="92" spans="1:8" x14ac:dyDescent="0.25">
      <c r="A92">
        <v>285</v>
      </c>
      <c r="B92" t="s">
        <v>686</v>
      </c>
      <c r="C92" t="s">
        <v>685</v>
      </c>
      <c r="D92" s="2">
        <v>87250</v>
      </c>
      <c r="E92" t="s">
        <v>0</v>
      </c>
      <c r="F92" t="str">
        <f>VLOOKUP(A92,[2]Sheet1!$A$2:$E$483, 5,FALSE)</f>
        <v>Compliant</v>
      </c>
      <c r="G92" s="1">
        <f>VLOOKUP(A92,[2]Sheet1!$A$2:$H$483,8,FALSE)</f>
        <v>44287</v>
      </c>
      <c r="H92" s="1">
        <f>VLOOKUP(A92,[2]Sheet1!$A$2:$I$483,9,FALSE)</f>
        <v>44470</v>
      </c>
    </row>
    <row r="93" spans="1:8" x14ac:dyDescent="0.25">
      <c r="A93">
        <v>287</v>
      </c>
      <c r="B93" t="s">
        <v>684</v>
      </c>
      <c r="C93" t="s">
        <v>683</v>
      </c>
      <c r="D93" s="2">
        <v>75174</v>
      </c>
      <c r="E93" t="s">
        <v>0</v>
      </c>
      <c r="F93" t="str">
        <f>VLOOKUP(A93,[2]Sheet1!$A$2:$E$483, 5,FALSE)</f>
        <v>Compliant</v>
      </c>
      <c r="G93" s="1">
        <f>VLOOKUP(A93,[2]Sheet1!$A$2:$H$483,8,FALSE)</f>
        <v>44287</v>
      </c>
      <c r="H93" s="1">
        <f>VLOOKUP(A93,[2]Sheet1!$A$2:$I$483,9,FALSE)</f>
        <v>44470</v>
      </c>
    </row>
    <row r="94" spans="1:8" x14ac:dyDescent="0.25">
      <c r="A94">
        <v>288</v>
      </c>
      <c r="B94" t="s">
        <v>682</v>
      </c>
      <c r="C94" t="s">
        <v>681</v>
      </c>
      <c r="D94" s="2">
        <v>63237</v>
      </c>
      <c r="E94" t="s">
        <v>3</v>
      </c>
      <c r="F94" t="str">
        <f>VLOOKUP(A94,[2]Sheet1!$A$2:$E$483, 5,FALSE)</f>
        <v>Approved</v>
      </c>
      <c r="G94" s="1">
        <f>VLOOKUP(A94,[2]Sheet1!$A$2:$H$483,8,FALSE)</f>
        <v>44835</v>
      </c>
      <c r="H94" s="1">
        <f>VLOOKUP(A94,[2]Sheet1!$A$2:$I$483,9,FALSE)</f>
        <v>45017</v>
      </c>
    </row>
    <row r="95" spans="1:8" x14ac:dyDescent="0.25">
      <c r="A95">
        <v>289</v>
      </c>
      <c r="B95" t="s">
        <v>680</v>
      </c>
      <c r="C95" t="s">
        <v>679</v>
      </c>
      <c r="D95" s="2">
        <v>75214</v>
      </c>
      <c r="E95" t="s">
        <v>0</v>
      </c>
      <c r="F95" t="str">
        <f>VLOOKUP(A95,[2]Sheet1!$A$2:$E$483, 5,FALSE)</f>
        <v>Compliant</v>
      </c>
      <c r="G95" s="1">
        <f>VLOOKUP(A95,[2]Sheet1!$A$2:$H$483,8,FALSE)</f>
        <v>44287</v>
      </c>
      <c r="H95" s="1">
        <f>VLOOKUP(A95,[2]Sheet1!$A$2:$I$483,9,FALSE)</f>
        <v>44470</v>
      </c>
    </row>
    <row r="96" spans="1:8" x14ac:dyDescent="0.25">
      <c r="A96">
        <v>291</v>
      </c>
      <c r="B96" t="s">
        <v>678</v>
      </c>
      <c r="C96" t="s">
        <v>677</v>
      </c>
      <c r="D96" s="2">
        <v>64414</v>
      </c>
      <c r="E96" t="s">
        <v>3</v>
      </c>
      <c r="F96" t="str">
        <f>VLOOKUP(A96,[2]Sheet1!$A$2:$E$483, 5,FALSE)</f>
        <v>Compliant</v>
      </c>
      <c r="G96" s="1">
        <f>VLOOKUP(A96,[2]Sheet1!$A$2:$H$483,8,FALSE)</f>
        <v>44470</v>
      </c>
      <c r="H96" s="1">
        <f>VLOOKUP(A96,[2]Sheet1!$A$2:$I$483,9,FALSE)</f>
        <v>44652</v>
      </c>
    </row>
    <row r="97" spans="1:8" x14ac:dyDescent="0.25">
      <c r="A97">
        <v>292</v>
      </c>
      <c r="B97" t="s">
        <v>676</v>
      </c>
      <c r="C97" t="s">
        <v>675</v>
      </c>
      <c r="D97" s="2">
        <v>92437</v>
      </c>
      <c r="E97" t="s">
        <v>0</v>
      </c>
      <c r="F97" t="str">
        <f>VLOOKUP(A97,[2]Sheet1!$A$2:$E$483, 5,FALSE)</f>
        <v>Compliant</v>
      </c>
      <c r="G97" s="1">
        <f>VLOOKUP(A97,[2]Sheet1!$A$2:$H$483,8,FALSE)</f>
        <v>44287</v>
      </c>
      <c r="H97" s="1">
        <f>VLOOKUP(A97,[2]Sheet1!$A$2:$I$483,9,FALSE)</f>
        <v>44470</v>
      </c>
    </row>
    <row r="98" spans="1:8" x14ac:dyDescent="0.25">
      <c r="A98">
        <v>301</v>
      </c>
      <c r="B98" t="s">
        <v>674</v>
      </c>
      <c r="C98" t="s">
        <v>49</v>
      </c>
      <c r="D98" s="2">
        <v>50000</v>
      </c>
      <c r="E98" t="s">
        <v>3</v>
      </c>
      <c r="F98" t="str">
        <f>VLOOKUP(A98,[2]Sheet1!$A$2:$E$483, 5,FALSE)</f>
        <v>Not Submitted</v>
      </c>
      <c r="G98" s="1">
        <f>VLOOKUP(A98,[2]Sheet1!$A$2:$H$483,8,FALSE)</f>
        <v>44470</v>
      </c>
      <c r="H98" s="1">
        <f>VLOOKUP(A98,[2]Sheet1!$A$2:$I$483,9,FALSE)</f>
        <v>44652</v>
      </c>
    </row>
    <row r="99" spans="1:8" x14ac:dyDescent="0.25">
      <c r="A99">
        <v>302</v>
      </c>
      <c r="B99" t="s">
        <v>673</v>
      </c>
      <c r="C99" t="s">
        <v>672</v>
      </c>
      <c r="D99" s="2">
        <v>76086</v>
      </c>
      <c r="E99" t="s">
        <v>0</v>
      </c>
      <c r="F99" t="str">
        <f>VLOOKUP(A99,[2]Sheet1!$A$2:$E$483, 5,FALSE)</f>
        <v>Approved</v>
      </c>
      <c r="G99" s="1">
        <f>VLOOKUP(A99,[2]Sheet1!$A$2:$H$483,8,FALSE)</f>
        <v>44652</v>
      </c>
      <c r="H99" s="1">
        <f>VLOOKUP(A99,[2]Sheet1!$A$2:$I$483,9,FALSE)</f>
        <v>44835</v>
      </c>
    </row>
    <row r="100" spans="1:8" x14ac:dyDescent="0.25">
      <c r="A100">
        <v>307</v>
      </c>
      <c r="B100" t="s">
        <v>671</v>
      </c>
      <c r="C100" t="s">
        <v>669</v>
      </c>
      <c r="D100" s="2">
        <v>97084</v>
      </c>
      <c r="E100" t="s">
        <v>0</v>
      </c>
      <c r="F100" t="str">
        <f>VLOOKUP(A100,[2]Sheet1!$A$2:$E$483, 5,FALSE)</f>
        <v>Compliant</v>
      </c>
      <c r="G100" s="1">
        <f>VLOOKUP(A100,[2]Sheet1!$A$2:$H$483,8,FALSE)</f>
        <v>44287</v>
      </c>
      <c r="H100" s="1">
        <f>VLOOKUP(A100,[2]Sheet1!$A$2:$I$483,9,FALSE)</f>
        <v>44470</v>
      </c>
    </row>
    <row r="101" spans="1:8" x14ac:dyDescent="0.25">
      <c r="A101">
        <v>311</v>
      </c>
      <c r="B101" t="s">
        <v>670</v>
      </c>
      <c r="C101" t="s">
        <v>669</v>
      </c>
      <c r="D101" s="2">
        <v>55296</v>
      </c>
      <c r="E101" t="s">
        <v>3</v>
      </c>
      <c r="F101" t="str">
        <f>VLOOKUP(A101,[2]Sheet1!$A$2:$E$483, 5,FALSE)</f>
        <v>Compliant</v>
      </c>
      <c r="G101" s="1">
        <f>VLOOKUP(A101,[2]Sheet1!$A$2:$H$483,8,FALSE)</f>
        <v>44470</v>
      </c>
      <c r="H101" s="1">
        <f>VLOOKUP(A101,[2]Sheet1!$A$2:$I$483,9,FALSE)</f>
        <v>44652</v>
      </c>
    </row>
    <row r="102" spans="1:8" x14ac:dyDescent="0.25">
      <c r="A102">
        <v>318</v>
      </c>
      <c r="B102" t="s">
        <v>668</v>
      </c>
      <c r="C102" t="s">
        <v>667</v>
      </c>
      <c r="D102" s="2">
        <v>62900</v>
      </c>
      <c r="E102" t="s">
        <v>3</v>
      </c>
      <c r="F102" t="str">
        <f>VLOOKUP(A102,[2]Sheet1!$A$2:$E$483, 5,FALSE)</f>
        <v>Compliant</v>
      </c>
      <c r="G102" s="1">
        <f>VLOOKUP(A102,[2]Sheet1!$A$2:$H$483,8,FALSE)</f>
        <v>44470</v>
      </c>
      <c r="H102" s="1">
        <f>VLOOKUP(A102,[2]Sheet1!$A$2:$I$483,9,FALSE)</f>
        <v>44652</v>
      </c>
    </row>
    <row r="103" spans="1:8" x14ac:dyDescent="0.25">
      <c r="A103">
        <v>322</v>
      </c>
      <c r="B103" t="s">
        <v>666</v>
      </c>
      <c r="C103" t="s">
        <v>665</v>
      </c>
      <c r="D103" s="2">
        <v>57905</v>
      </c>
      <c r="E103" t="s">
        <v>3</v>
      </c>
      <c r="F103" t="str">
        <f>VLOOKUP(A103,[2]Sheet1!$A$2:$E$483, 5,FALSE)</f>
        <v>Not Submitted</v>
      </c>
      <c r="G103" s="1">
        <f>VLOOKUP(A103,[2]Sheet1!$A$2:$H$483,8,FALSE)</f>
        <v>44470</v>
      </c>
      <c r="H103" s="1">
        <f>VLOOKUP(A103,[2]Sheet1!$A$2:$I$483,9,FALSE)</f>
        <v>44652</v>
      </c>
    </row>
    <row r="104" spans="1:8" x14ac:dyDescent="0.25">
      <c r="A104">
        <v>323</v>
      </c>
      <c r="B104" t="s">
        <v>664</v>
      </c>
      <c r="C104" t="s">
        <v>663</v>
      </c>
      <c r="D104" s="2">
        <v>77662</v>
      </c>
      <c r="E104" t="s">
        <v>0</v>
      </c>
      <c r="F104" t="str">
        <f>VLOOKUP(A104,[2]Sheet1!$A$2:$E$483, 5,FALSE)</f>
        <v>Compliant</v>
      </c>
      <c r="G104" s="1">
        <f>VLOOKUP(A104,[2]Sheet1!$A$2:$H$483,8,FALSE)</f>
        <v>44287</v>
      </c>
      <c r="H104" s="1">
        <f>VLOOKUP(A104,[2]Sheet1!$A$2:$I$483,9,FALSE)</f>
        <v>44470</v>
      </c>
    </row>
    <row r="105" spans="1:8" x14ac:dyDescent="0.25">
      <c r="A105">
        <v>330</v>
      </c>
      <c r="B105" t="s">
        <v>662</v>
      </c>
      <c r="C105" t="s">
        <v>661</v>
      </c>
      <c r="D105" s="2">
        <v>55652</v>
      </c>
      <c r="E105" t="s">
        <v>3</v>
      </c>
      <c r="F105" t="str">
        <f>VLOOKUP(A105,[2]Sheet1!$A$2:$E$483, 5,FALSE)</f>
        <v>Approved</v>
      </c>
      <c r="G105" s="1">
        <f>VLOOKUP(A105,[2]Sheet1!$A$2:$H$483,8,FALSE)</f>
        <v>44835</v>
      </c>
      <c r="H105" s="1">
        <f>VLOOKUP(A105,[2]Sheet1!$A$2:$I$483,9,FALSE)</f>
        <v>45017</v>
      </c>
    </row>
    <row r="106" spans="1:8" x14ac:dyDescent="0.25">
      <c r="A106">
        <v>332</v>
      </c>
      <c r="B106" t="s">
        <v>660</v>
      </c>
      <c r="C106" t="s">
        <v>659</v>
      </c>
      <c r="D106" s="2">
        <v>73399</v>
      </c>
      <c r="E106" t="s">
        <v>0</v>
      </c>
      <c r="F106" t="str">
        <f>VLOOKUP(A106,[2]Sheet1!$A$2:$E$483, 5,FALSE)</f>
        <v>Compliant</v>
      </c>
      <c r="G106" s="1">
        <f>VLOOKUP(A106,[2]Sheet1!$A$2:$H$483,8,FALSE)</f>
        <v>44287</v>
      </c>
      <c r="H106" s="1">
        <f>VLOOKUP(A106,[2]Sheet1!$A$2:$I$483,9,FALSE)</f>
        <v>44470</v>
      </c>
    </row>
    <row r="107" spans="1:8" x14ac:dyDescent="0.25">
      <c r="A107">
        <v>339</v>
      </c>
      <c r="B107" t="s">
        <v>658</v>
      </c>
      <c r="C107" t="s">
        <v>657</v>
      </c>
      <c r="D107" s="2">
        <v>89550</v>
      </c>
      <c r="E107" t="s">
        <v>0</v>
      </c>
      <c r="F107" t="str">
        <f>VLOOKUP(A107,[2]Sheet1!$A$2:$E$483, 5,FALSE)</f>
        <v>Compliant</v>
      </c>
      <c r="G107" s="1">
        <f>VLOOKUP(A107,[2]Sheet1!$A$2:$H$483,8,FALSE)</f>
        <v>44287</v>
      </c>
      <c r="H107" s="1">
        <f>VLOOKUP(A107,[2]Sheet1!$A$2:$I$483,9,FALSE)</f>
        <v>44470</v>
      </c>
    </row>
    <row r="108" spans="1:8" x14ac:dyDescent="0.25">
      <c r="A108">
        <v>340</v>
      </c>
      <c r="B108" t="s">
        <v>656</v>
      </c>
      <c r="C108" t="s">
        <v>655</v>
      </c>
      <c r="D108" s="2">
        <v>89335</v>
      </c>
      <c r="E108" t="s">
        <v>0</v>
      </c>
      <c r="F108" t="str">
        <f>VLOOKUP(A108,[2]Sheet1!$A$2:$E$483, 5,FALSE)</f>
        <v>Not Submitted</v>
      </c>
      <c r="G108" s="1">
        <f>VLOOKUP(A108,[2]Sheet1!$A$2:$H$483,8,FALSE)</f>
        <v>44287</v>
      </c>
      <c r="H108" s="1">
        <f>VLOOKUP(A108,[2]Sheet1!$A$2:$I$483,9,FALSE)</f>
        <v>44470</v>
      </c>
    </row>
    <row r="109" spans="1:8" x14ac:dyDescent="0.25">
      <c r="A109">
        <v>347</v>
      </c>
      <c r="B109" t="s">
        <v>654</v>
      </c>
      <c r="C109" t="s">
        <v>653</v>
      </c>
      <c r="D109" s="2">
        <v>89699</v>
      </c>
      <c r="E109" t="s">
        <v>0</v>
      </c>
      <c r="F109" t="str">
        <f>VLOOKUP(A109,[2]Sheet1!$A$2:$E$483, 5,FALSE)</f>
        <v>Compliant</v>
      </c>
      <c r="G109" s="1">
        <f>VLOOKUP(A109,[2]Sheet1!$A$2:$H$483,8,FALSE)</f>
        <v>44287</v>
      </c>
      <c r="H109" s="1">
        <f>VLOOKUP(A109,[2]Sheet1!$A$2:$I$483,9,FALSE)</f>
        <v>44470</v>
      </c>
    </row>
    <row r="110" spans="1:8" x14ac:dyDescent="0.25">
      <c r="A110">
        <v>348</v>
      </c>
      <c r="B110" t="s">
        <v>652</v>
      </c>
      <c r="C110" t="s">
        <v>651</v>
      </c>
      <c r="D110" s="2">
        <v>87315</v>
      </c>
      <c r="E110" t="s">
        <v>0</v>
      </c>
      <c r="F110" t="str">
        <f>VLOOKUP(A110,[2]Sheet1!$A$2:$E$483, 5,FALSE)</f>
        <v>Compliant</v>
      </c>
      <c r="G110" s="1">
        <f>VLOOKUP(A110,[2]Sheet1!$A$2:$H$483,8,FALSE)</f>
        <v>44287</v>
      </c>
      <c r="H110" s="1">
        <f>VLOOKUP(A110,[2]Sheet1!$A$2:$I$483,9,FALSE)</f>
        <v>44470</v>
      </c>
    </row>
    <row r="111" spans="1:8" x14ac:dyDescent="0.25">
      <c r="A111">
        <v>363</v>
      </c>
      <c r="B111" t="s">
        <v>650</v>
      </c>
      <c r="C111" t="s">
        <v>649</v>
      </c>
      <c r="D111" s="2">
        <v>89200</v>
      </c>
      <c r="E111" t="s">
        <v>0</v>
      </c>
      <c r="F111" t="str">
        <f>VLOOKUP(A111,[2]Sheet1!$A$2:$E$483, 5,FALSE)</f>
        <v>Compliant</v>
      </c>
      <c r="G111" s="1">
        <f>VLOOKUP(A111,[2]Sheet1!$A$2:$H$483,8,FALSE)</f>
        <v>44287</v>
      </c>
      <c r="H111" s="1">
        <f>VLOOKUP(A111,[2]Sheet1!$A$2:$I$483,9,FALSE)</f>
        <v>44470</v>
      </c>
    </row>
    <row r="112" spans="1:8" x14ac:dyDescent="0.25">
      <c r="A112">
        <v>366</v>
      </c>
      <c r="B112" t="s">
        <v>648</v>
      </c>
      <c r="C112" t="s">
        <v>647</v>
      </c>
      <c r="D112" s="2">
        <v>81071</v>
      </c>
      <c r="E112" t="s">
        <v>0</v>
      </c>
      <c r="F112" t="str">
        <f>VLOOKUP(A112,[2]Sheet1!$A$2:$E$483, 5,FALSE)</f>
        <v>Compliant</v>
      </c>
      <c r="G112" s="1">
        <f>VLOOKUP(A112,[2]Sheet1!$A$2:$H$483,8,FALSE)</f>
        <v>44287</v>
      </c>
      <c r="H112" s="1">
        <f>VLOOKUP(A112,[2]Sheet1!$A$2:$I$483,9,FALSE)</f>
        <v>44470</v>
      </c>
    </row>
    <row r="113" spans="1:8" x14ac:dyDescent="0.25">
      <c r="A113">
        <v>367</v>
      </c>
      <c r="B113" t="s">
        <v>646</v>
      </c>
      <c r="C113" t="s">
        <v>645</v>
      </c>
      <c r="D113" s="2">
        <v>90803</v>
      </c>
      <c r="E113" t="s">
        <v>0</v>
      </c>
      <c r="F113" t="str">
        <f>VLOOKUP(A113,[2]Sheet1!$A$2:$E$483, 5,FALSE)</f>
        <v>Compliant</v>
      </c>
      <c r="G113" s="1">
        <f>VLOOKUP(A113,[2]Sheet1!$A$2:$H$483,8,FALSE)</f>
        <v>44287</v>
      </c>
      <c r="H113" s="1">
        <f>VLOOKUP(A113,[2]Sheet1!$A$2:$I$483,9,FALSE)</f>
        <v>44470</v>
      </c>
    </row>
    <row r="114" spans="1:8" x14ac:dyDescent="0.25">
      <c r="A114">
        <v>369</v>
      </c>
      <c r="B114" t="s">
        <v>644</v>
      </c>
      <c r="C114" t="s">
        <v>643</v>
      </c>
      <c r="D114" s="2">
        <v>88800</v>
      </c>
      <c r="E114" t="s">
        <v>0</v>
      </c>
      <c r="F114" t="str">
        <f>VLOOKUP(A114,[2]Sheet1!$A$2:$E$483, 5,FALSE)</f>
        <v>Compliant</v>
      </c>
      <c r="G114" s="1">
        <f>VLOOKUP(A114,[2]Sheet1!$A$2:$H$483,8,FALSE)</f>
        <v>44287</v>
      </c>
      <c r="H114" s="1">
        <f>VLOOKUP(A114,[2]Sheet1!$A$2:$I$483,9,FALSE)</f>
        <v>44470</v>
      </c>
    </row>
    <row r="115" spans="1:8" x14ac:dyDescent="0.25">
      <c r="A115">
        <v>374</v>
      </c>
      <c r="B115" t="s">
        <v>642</v>
      </c>
      <c r="C115" t="s">
        <v>641</v>
      </c>
      <c r="D115" s="2">
        <v>69810</v>
      </c>
      <c r="E115" t="s">
        <v>3</v>
      </c>
      <c r="F115" t="str">
        <f>VLOOKUP(A115,[2]Sheet1!$A$2:$E$483, 5,FALSE)</f>
        <v>Not Approved</v>
      </c>
      <c r="G115" s="1">
        <f>VLOOKUP(A115,[2]Sheet1!$A$2:$H$483,8,FALSE)</f>
        <v>44470</v>
      </c>
      <c r="H115" s="1">
        <f>VLOOKUP(A115,[2]Sheet1!$A$2:$I$483,9,FALSE)</f>
        <v>44652</v>
      </c>
    </row>
    <row r="116" spans="1:8" x14ac:dyDescent="0.25">
      <c r="A116">
        <v>381</v>
      </c>
      <c r="B116" t="s">
        <v>640</v>
      </c>
      <c r="C116" t="s">
        <v>639</v>
      </c>
      <c r="D116" s="2">
        <v>60880</v>
      </c>
      <c r="E116" t="s">
        <v>3</v>
      </c>
      <c r="F116" t="str">
        <f>VLOOKUP(A116,[2]Sheet1!$A$2:$E$483, 5,FALSE)</f>
        <v>Not Submitted</v>
      </c>
      <c r="G116" s="1">
        <f>VLOOKUP(A116,[2]Sheet1!$A$2:$H$483,8,FALSE)</f>
        <v>44470</v>
      </c>
      <c r="H116" s="1">
        <f>VLOOKUP(A116,[2]Sheet1!$A$2:$I$483,9,FALSE)</f>
        <v>44652</v>
      </c>
    </row>
    <row r="117" spans="1:8" x14ac:dyDescent="0.25">
      <c r="A117">
        <v>382</v>
      </c>
      <c r="B117" t="s">
        <v>638</v>
      </c>
      <c r="C117" t="s">
        <v>637</v>
      </c>
      <c r="D117" s="2">
        <v>50176</v>
      </c>
      <c r="E117" t="s">
        <v>3</v>
      </c>
      <c r="F117" t="str">
        <f>VLOOKUP(A117,[2]Sheet1!$A$2:$E$483, 5,FALSE)</f>
        <v>Compliant</v>
      </c>
      <c r="G117" s="1">
        <f>VLOOKUP(A117,[2]Sheet1!$A$2:$H$483,8,FALSE)</f>
        <v>44470</v>
      </c>
      <c r="H117" s="1">
        <f>VLOOKUP(A117,[2]Sheet1!$A$2:$I$483,9,FALSE)</f>
        <v>44652</v>
      </c>
    </row>
    <row r="118" spans="1:8" x14ac:dyDescent="0.25">
      <c r="A118">
        <v>391</v>
      </c>
      <c r="B118" t="s">
        <v>636</v>
      </c>
      <c r="C118" t="s">
        <v>635</v>
      </c>
      <c r="D118" s="2">
        <v>91360</v>
      </c>
      <c r="E118" t="s">
        <v>0</v>
      </c>
      <c r="F118" t="str">
        <f>VLOOKUP(A118,[2]Sheet1!$A$2:$E$483, 5,FALSE)</f>
        <v>Compliant</v>
      </c>
      <c r="G118" s="1">
        <f>VLOOKUP(A118,[2]Sheet1!$A$2:$H$483,8,FALSE)</f>
        <v>44287</v>
      </c>
      <c r="H118" s="1">
        <f>VLOOKUP(A118,[2]Sheet1!$A$2:$I$483,9,FALSE)</f>
        <v>44470</v>
      </c>
    </row>
    <row r="119" spans="1:8" x14ac:dyDescent="0.25">
      <c r="A119">
        <v>392</v>
      </c>
      <c r="B119" t="s">
        <v>634</v>
      </c>
      <c r="C119" t="s">
        <v>633</v>
      </c>
      <c r="D119" s="2">
        <v>52311</v>
      </c>
      <c r="E119" t="s">
        <v>3</v>
      </c>
      <c r="F119" t="str">
        <f>VLOOKUP(A119,[2]Sheet1!$A$2:$E$483, 5,FALSE)</f>
        <v>Not Submitted</v>
      </c>
      <c r="G119" s="1">
        <f>VLOOKUP(A119,[2]Sheet1!$A$2:$H$483,8,FALSE)</f>
        <v>44470</v>
      </c>
      <c r="H119" s="1">
        <f>VLOOKUP(A119,[2]Sheet1!$A$2:$I$483,9,FALSE)</f>
        <v>44652</v>
      </c>
    </row>
    <row r="120" spans="1:8" x14ac:dyDescent="0.25">
      <c r="A120">
        <v>393</v>
      </c>
      <c r="B120" t="s">
        <v>632</v>
      </c>
      <c r="C120" t="s">
        <v>631</v>
      </c>
      <c r="D120" s="2">
        <v>71421</v>
      </c>
      <c r="E120" t="s">
        <v>0</v>
      </c>
      <c r="F120" t="str">
        <f>VLOOKUP(A120,[2]Sheet1!$A$2:$E$483, 5,FALSE)</f>
        <v>Compliant</v>
      </c>
      <c r="G120" s="1">
        <f>VLOOKUP(A120,[2]Sheet1!$A$2:$H$483,8,FALSE)</f>
        <v>44287</v>
      </c>
      <c r="H120" s="1">
        <f>VLOOKUP(A120,[2]Sheet1!$A$2:$I$483,9,FALSE)</f>
        <v>44470</v>
      </c>
    </row>
    <row r="121" spans="1:8" x14ac:dyDescent="0.25">
      <c r="A121">
        <v>395</v>
      </c>
      <c r="B121" t="s">
        <v>630</v>
      </c>
      <c r="C121" t="s">
        <v>629</v>
      </c>
      <c r="D121" s="2">
        <v>52500</v>
      </c>
      <c r="E121" t="s">
        <v>3</v>
      </c>
      <c r="F121" t="str">
        <f>VLOOKUP(A121,[2]Sheet1!$A$2:$E$483, 5,FALSE)</f>
        <v>Approved</v>
      </c>
      <c r="G121" s="1">
        <f>VLOOKUP(A121,[2]Sheet1!$A$2:$H$483,8,FALSE)</f>
        <v>44835</v>
      </c>
      <c r="H121" s="1">
        <f>VLOOKUP(A121,[2]Sheet1!$A$2:$I$483,9,FALSE)</f>
        <v>45017</v>
      </c>
    </row>
    <row r="122" spans="1:8" x14ac:dyDescent="0.25">
      <c r="A122">
        <v>396</v>
      </c>
      <c r="B122" t="s">
        <v>628</v>
      </c>
      <c r="C122" t="s">
        <v>627</v>
      </c>
      <c r="D122" s="2">
        <v>54820</v>
      </c>
      <c r="E122" t="s">
        <v>3</v>
      </c>
      <c r="F122" t="str">
        <f>VLOOKUP(A122,[2]Sheet1!$A$2:$E$483, 5,FALSE)</f>
        <v>Not Submitted</v>
      </c>
      <c r="G122" s="1">
        <f>VLOOKUP(A122,[2]Sheet1!$A$2:$H$483,8,FALSE)</f>
        <v>44470</v>
      </c>
      <c r="H122" s="1">
        <f>VLOOKUP(A122,[2]Sheet1!$A$2:$I$483,9,FALSE)</f>
        <v>44652</v>
      </c>
    </row>
    <row r="123" spans="1:8" x14ac:dyDescent="0.25">
      <c r="A123">
        <v>404</v>
      </c>
      <c r="B123" t="s">
        <v>626</v>
      </c>
      <c r="C123" t="s">
        <v>625</v>
      </c>
      <c r="D123" s="2">
        <v>79957</v>
      </c>
      <c r="E123" t="s">
        <v>0</v>
      </c>
      <c r="F123" t="str">
        <f>VLOOKUP(A123,[2]Sheet1!$A$2:$E$483, 5,FALSE)</f>
        <v>Compliant</v>
      </c>
      <c r="G123" s="1">
        <f>VLOOKUP(A123,[2]Sheet1!$A$2:$H$483,8,FALSE)</f>
        <v>44287</v>
      </c>
      <c r="H123" s="1">
        <f>VLOOKUP(A123,[2]Sheet1!$A$2:$I$483,9,FALSE)</f>
        <v>44470</v>
      </c>
    </row>
    <row r="124" spans="1:8" x14ac:dyDescent="0.25">
      <c r="A124">
        <v>407</v>
      </c>
      <c r="B124" t="s">
        <v>624</v>
      </c>
      <c r="C124" t="s">
        <v>623</v>
      </c>
      <c r="D124" s="2">
        <v>76485</v>
      </c>
      <c r="E124" t="s">
        <v>0</v>
      </c>
      <c r="F124" t="str">
        <f>VLOOKUP(A124,[2]Sheet1!$A$2:$E$483, 5,FALSE)</f>
        <v>Compliant</v>
      </c>
      <c r="G124" s="1">
        <f>VLOOKUP(A124,[2]Sheet1!$A$2:$H$483,8,FALSE)</f>
        <v>44287</v>
      </c>
      <c r="H124" s="1">
        <f>VLOOKUP(A124,[2]Sheet1!$A$2:$I$483,9,FALSE)</f>
        <v>44470</v>
      </c>
    </row>
    <row r="125" spans="1:8" x14ac:dyDescent="0.25">
      <c r="A125">
        <v>409</v>
      </c>
      <c r="B125" t="s">
        <v>622</v>
      </c>
      <c r="C125" t="s">
        <v>621</v>
      </c>
      <c r="D125" s="2">
        <v>96630</v>
      </c>
      <c r="E125" t="s">
        <v>0</v>
      </c>
      <c r="F125" t="str">
        <f>VLOOKUP(A125,[2]Sheet1!$A$2:$E$483, 5,FALSE)</f>
        <v>Approved</v>
      </c>
      <c r="G125" s="1">
        <f>VLOOKUP(A125,[2]Sheet1!$A$2:$H$483,8,FALSE)</f>
        <v>44652</v>
      </c>
      <c r="H125" s="1">
        <f>VLOOKUP(A125,[2]Sheet1!$A$2:$I$483,9,FALSE)</f>
        <v>44835</v>
      </c>
    </row>
    <row r="126" spans="1:8" x14ac:dyDescent="0.25">
      <c r="A126">
        <v>412</v>
      </c>
      <c r="B126" t="s">
        <v>620</v>
      </c>
      <c r="C126" t="s">
        <v>619</v>
      </c>
      <c r="D126" s="2">
        <v>60660</v>
      </c>
      <c r="E126" t="s">
        <v>3</v>
      </c>
      <c r="F126" t="str">
        <f>VLOOKUP(A126,[2]Sheet1!$A$2:$E$483, 5,FALSE)</f>
        <v>Compliant</v>
      </c>
      <c r="G126" s="1">
        <f>VLOOKUP(A126,[2]Sheet1!$A$2:$H$483,8,FALSE)</f>
        <v>44470</v>
      </c>
      <c r="H126" s="1">
        <f>VLOOKUP(A126,[2]Sheet1!$A$2:$I$483,9,FALSE)</f>
        <v>44652</v>
      </c>
    </row>
    <row r="127" spans="1:8" x14ac:dyDescent="0.25">
      <c r="A127">
        <v>418</v>
      </c>
      <c r="B127" t="s">
        <v>618</v>
      </c>
      <c r="C127" t="s">
        <v>617</v>
      </c>
      <c r="D127" s="2">
        <v>79920</v>
      </c>
      <c r="E127" t="s">
        <v>0</v>
      </c>
      <c r="F127" t="str">
        <f>VLOOKUP(A127,[2]Sheet1!$A$2:$E$483, 5,FALSE)</f>
        <v>Compliant</v>
      </c>
      <c r="G127" s="1">
        <f>VLOOKUP(A127,[2]Sheet1!$A$2:$H$483,8,FALSE)</f>
        <v>44287</v>
      </c>
      <c r="H127" s="1">
        <f>VLOOKUP(A127,[2]Sheet1!$A$2:$I$483,9,FALSE)</f>
        <v>44470</v>
      </c>
    </row>
    <row r="128" spans="1:8" x14ac:dyDescent="0.25">
      <c r="A128">
        <v>420</v>
      </c>
      <c r="B128" t="s">
        <v>616</v>
      </c>
      <c r="C128" t="s">
        <v>615</v>
      </c>
      <c r="D128" s="2">
        <v>61423</v>
      </c>
      <c r="E128" t="s">
        <v>3</v>
      </c>
      <c r="F128" t="str">
        <f>VLOOKUP(A128,[2]Sheet1!$A$2:$E$483, 5,FALSE)</f>
        <v>Compliant</v>
      </c>
      <c r="G128" s="1">
        <f>VLOOKUP(A128,[2]Sheet1!$A$2:$H$483,8,FALSE)</f>
        <v>44470</v>
      </c>
      <c r="H128" s="1">
        <f>VLOOKUP(A128,[2]Sheet1!$A$2:$I$483,9,FALSE)</f>
        <v>44652</v>
      </c>
    </row>
    <row r="129" spans="1:8" x14ac:dyDescent="0.25">
      <c r="A129">
        <v>426</v>
      </c>
      <c r="B129" t="s">
        <v>614</v>
      </c>
      <c r="C129" t="s">
        <v>613</v>
      </c>
      <c r="D129" s="2">
        <v>70000</v>
      </c>
      <c r="E129" t="s">
        <v>0</v>
      </c>
      <c r="F129" t="str">
        <f>VLOOKUP(A129,[2]Sheet1!$A$2:$E$483, 5,FALSE)</f>
        <v>Approved</v>
      </c>
      <c r="G129" s="1">
        <f>VLOOKUP(A129,[2]Sheet1!$A$2:$H$483,8,FALSE)</f>
        <v>44652</v>
      </c>
      <c r="H129" s="1">
        <f>VLOOKUP(A129,[2]Sheet1!$A$2:$I$483,9,FALSE)</f>
        <v>44835</v>
      </c>
    </row>
    <row r="130" spans="1:8" x14ac:dyDescent="0.25">
      <c r="A130">
        <v>430</v>
      </c>
      <c r="B130" t="s">
        <v>612</v>
      </c>
      <c r="C130" t="s">
        <v>611</v>
      </c>
      <c r="D130" s="2">
        <v>52800</v>
      </c>
      <c r="E130" t="s">
        <v>3</v>
      </c>
      <c r="F130" t="str">
        <f>VLOOKUP(A130,[2]Sheet1!$A$2:$E$483, 5,FALSE)</f>
        <v>Compliant</v>
      </c>
      <c r="G130" s="1">
        <f>VLOOKUP(A130,[2]Sheet1!$A$2:$H$483,8,FALSE)</f>
        <v>44470</v>
      </c>
      <c r="H130" s="1">
        <f>VLOOKUP(A130,[2]Sheet1!$A$2:$I$483,9,FALSE)</f>
        <v>44652</v>
      </c>
    </row>
    <row r="131" spans="1:8" x14ac:dyDescent="0.25">
      <c r="A131">
        <v>436</v>
      </c>
      <c r="B131" t="s">
        <v>610</v>
      </c>
      <c r="C131" t="s">
        <v>609</v>
      </c>
      <c r="D131" s="2">
        <v>68500</v>
      </c>
      <c r="E131" t="s">
        <v>3</v>
      </c>
      <c r="F131" t="str">
        <f>VLOOKUP(A131,[2]Sheet1!$A$2:$E$483, 5,FALSE)</f>
        <v>Compliant</v>
      </c>
      <c r="G131" s="1">
        <f>VLOOKUP(A131,[2]Sheet1!$A$2:$H$483,8,FALSE)</f>
        <v>44470</v>
      </c>
      <c r="H131" s="1">
        <f>VLOOKUP(A131,[2]Sheet1!$A$2:$I$483,9,FALSE)</f>
        <v>44652</v>
      </c>
    </row>
    <row r="132" spans="1:8" x14ac:dyDescent="0.25">
      <c r="A132">
        <v>441</v>
      </c>
      <c r="B132" t="s">
        <v>608</v>
      </c>
      <c r="C132" t="s">
        <v>607</v>
      </c>
      <c r="D132" s="2">
        <v>79608</v>
      </c>
      <c r="E132" t="s">
        <v>0</v>
      </c>
      <c r="F132" t="str">
        <f>VLOOKUP(A132,[2]Sheet1!$A$2:$E$483, 5,FALSE)</f>
        <v>Compliant</v>
      </c>
      <c r="G132" s="1">
        <f>VLOOKUP(A132,[2]Sheet1!$A$2:$H$483,8,FALSE)</f>
        <v>44287</v>
      </c>
      <c r="H132" s="1">
        <f>VLOOKUP(A132,[2]Sheet1!$A$2:$I$483,9,FALSE)</f>
        <v>44470</v>
      </c>
    </row>
    <row r="133" spans="1:8" x14ac:dyDescent="0.25">
      <c r="A133">
        <v>446</v>
      </c>
      <c r="B133" t="s">
        <v>606</v>
      </c>
      <c r="C133" t="s">
        <v>605</v>
      </c>
      <c r="D133" s="2">
        <v>59090</v>
      </c>
      <c r="E133" t="s">
        <v>3</v>
      </c>
      <c r="F133" t="str">
        <f>VLOOKUP(A133,[2]Sheet1!$A$2:$E$483, 5,FALSE)</f>
        <v>Compliant</v>
      </c>
      <c r="G133" s="1">
        <f>VLOOKUP(A133,[2]Sheet1!$A$2:$H$483,8,FALSE)</f>
        <v>44470</v>
      </c>
      <c r="H133" s="1">
        <f>VLOOKUP(A133,[2]Sheet1!$A$2:$I$483,9,FALSE)</f>
        <v>44652</v>
      </c>
    </row>
    <row r="134" spans="1:8" x14ac:dyDescent="0.25">
      <c r="A134">
        <v>452</v>
      </c>
      <c r="B134" t="s">
        <v>604</v>
      </c>
      <c r="C134" t="s">
        <v>603</v>
      </c>
      <c r="D134" s="2">
        <v>94472</v>
      </c>
      <c r="E134" t="s">
        <v>0</v>
      </c>
      <c r="F134" t="str">
        <f>VLOOKUP(A134,[2]Sheet1!$A$2:$E$483, 5,FALSE)</f>
        <v>Not Submitted</v>
      </c>
      <c r="G134" s="1">
        <f>VLOOKUP(A134,[2]Sheet1!$A$2:$H$483,8,FALSE)</f>
        <v>44287</v>
      </c>
      <c r="H134" s="1">
        <f>VLOOKUP(A134,[2]Sheet1!$A$2:$I$483,9,FALSE)</f>
        <v>44470</v>
      </c>
    </row>
    <row r="135" spans="1:8" x14ac:dyDescent="0.25">
      <c r="A135">
        <v>453</v>
      </c>
      <c r="B135" t="s">
        <v>602</v>
      </c>
      <c r="C135" t="s">
        <v>601</v>
      </c>
      <c r="D135" s="2">
        <v>61800</v>
      </c>
      <c r="E135" t="s">
        <v>3</v>
      </c>
      <c r="F135" t="str">
        <f>VLOOKUP(A135,[2]Sheet1!$A$2:$E$483, 5,FALSE)</f>
        <v>Compliant</v>
      </c>
      <c r="G135" s="1">
        <f>VLOOKUP(A135,[2]Sheet1!$A$2:$H$483,8,FALSE)</f>
        <v>44470</v>
      </c>
      <c r="H135" s="1">
        <f>VLOOKUP(A135,[2]Sheet1!$A$2:$I$483,9,FALSE)</f>
        <v>44652</v>
      </c>
    </row>
    <row r="136" spans="1:8" x14ac:dyDescent="0.25">
      <c r="A136">
        <v>457</v>
      </c>
      <c r="B136" t="s">
        <v>600</v>
      </c>
      <c r="C136" t="s">
        <v>599</v>
      </c>
      <c r="D136" s="2">
        <v>56041</v>
      </c>
      <c r="E136" t="s">
        <v>3</v>
      </c>
      <c r="F136" t="str">
        <f>VLOOKUP(A136,[2]Sheet1!$A$2:$E$483, 5,FALSE)</f>
        <v>Compliant</v>
      </c>
      <c r="G136" s="1">
        <f>VLOOKUP(A136,[2]Sheet1!$A$2:$H$483,8,FALSE)</f>
        <v>44470</v>
      </c>
      <c r="H136" s="1">
        <f>VLOOKUP(A136,[2]Sheet1!$A$2:$I$483,9,FALSE)</f>
        <v>44652</v>
      </c>
    </row>
    <row r="137" spans="1:8" x14ac:dyDescent="0.25">
      <c r="A137">
        <v>458</v>
      </c>
      <c r="B137" t="s">
        <v>598</v>
      </c>
      <c r="C137" t="s">
        <v>597</v>
      </c>
      <c r="D137" s="2">
        <v>74880</v>
      </c>
      <c r="E137" t="s">
        <v>0</v>
      </c>
      <c r="F137" t="str">
        <f>VLOOKUP(A137,[2]Sheet1!$A$2:$E$483, 5,FALSE)</f>
        <v>Compliant</v>
      </c>
      <c r="G137" s="1">
        <f>VLOOKUP(A137,[2]Sheet1!$A$2:$H$483,8,FALSE)</f>
        <v>44287</v>
      </c>
      <c r="H137" s="1">
        <f>VLOOKUP(A137,[2]Sheet1!$A$2:$I$483,9,FALSE)</f>
        <v>44470</v>
      </c>
    </row>
    <row r="138" spans="1:8" x14ac:dyDescent="0.25">
      <c r="A138">
        <v>459</v>
      </c>
      <c r="B138" t="s">
        <v>596</v>
      </c>
      <c r="C138" t="s">
        <v>595</v>
      </c>
      <c r="D138" s="2">
        <v>88774</v>
      </c>
      <c r="E138" t="s">
        <v>0</v>
      </c>
      <c r="F138" t="str">
        <f>VLOOKUP(A138,[2]Sheet1!$A$2:$E$483, 5,FALSE)</f>
        <v>Compliant</v>
      </c>
      <c r="G138" s="1">
        <f>VLOOKUP(A138,[2]Sheet1!$A$2:$H$483,8,FALSE)</f>
        <v>44287</v>
      </c>
      <c r="H138" s="1">
        <f>VLOOKUP(A138,[2]Sheet1!$A$2:$I$483,9,FALSE)</f>
        <v>44470</v>
      </c>
    </row>
    <row r="139" spans="1:8" x14ac:dyDescent="0.25">
      <c r="A139">
        <v>461</v>
      </c>
      <c r="B139" t="s">
        <v>594</v>
      </c>
      <c r="C139" t="s">
        <v>593</v>
      </c>
      <c r="D139" s="2">
        <v>53730</v>
      </c>
      <c r="E139" t="s">
        <v>3</v>
      </c>
      <c r="F139" t="str">
        <f>VLOOKUP(A139,[2]Sheet1!$A$2:$E$483, 5,FALSE)</f>
        <v>Compliant</v>
      </c>
      <c r="G139" s="1">
        <f>VLOOKUP(A139,[2]Sheet1!$A$2:$H$483,8,FALSE)</f>
        <v>44470</v>
      </c>
      <c r="H139" s="1">
        <f>VLOOKUP(A139,[2]Sheet1!$A$2:$I$483,9,FALSE)</f>
        <v>44652</v>
      </c>
    </row>
    <row r="140" spans="1:8" x14ac:dyDescent="0.25">
      <c r="A140">
        <v>462</v>
      </c>
      <c r="B140" t="s">
        <v>592</v>
      </c>
      <c r="C140" t="s">
        <v>591</v>
      </c>
      <c r="D140" s="2">
        <v>55593</v>
      </c>
      <c r="E140" t="s">
        <v>3</v>
      </c>
      <c r="F140" t="str">
        <f>VLOOKUP(A140,[2]Sheet1!$A$2:$E$483, 5,FALSE)</f>
        <v>Pending-submitter revision</v>
      </c>
      <c r="G140" s="1">
        <f>VLOOKUP(A140,[2]Sheet1!$A$2:$H$483,8,FALSE)</f>
        <v>44470</v>
      </c>
      <c r="H140" s="1">
        <f>VLOOKUP(A140,[2]Sheet1!$A$2:$I$483,9,FALSE)</f>
        <v>44652</v>
      </c>
    </row>
    <row r="141" spans="1:8" x14ac:dyDescent="0.25">
      <c r="A141">
        <v>463</v>
      </c>
      <c r="B141" t="s">
        <v>590</v>
      </c>
      <c r="C141" t="s">
        <v>589</v>
      </c>
      <c r="D141" s="2">
        <v>73096</v>
      </c>
      <c r="E141" t="s">
        <v>0</v>
      </c>
      <c r="F141" t="str">
        <f>VLOOKUP(A141,[2]Sheet1!$A$2:$E$483, 5,FALSE)</f>
        <v>Compliant</v>
      </c>
      <c r="G141" s="1">
        <f>VLOOKUP(A141,[2]Sheet1!$A$2:$H$483,8,FALSE)</f>
        <v>44287</v>
      </c>
      <c r="H141" s="1">
        <f>VLOOKUP(A141,[2]Sheet1!$A$2:$I$483,9,FALSE)</f>
        <v>44470</v>
      </c>
    </row>
    <row r="142" spans="1:8" x14ac:dyDescent="0.25">
      <c r="A142">
        <v>469</v>
      </c>
      <c r="B142" t="s">
        <v>588</v>
      </c>
      <c r="C142" t="s">
        <v>587</v>
      </c>
      <c r="D142" s="2">
        <v>60375</v>
      </c>
      <c r="E142" t="s">
        <v>3</v>
      </c>
      <c r="F142" t="str">
        <f>VLOOKUP(A142,[2]Sheet1!$A$2:$E$483, 5,FALSE)</f>
        <v>Compliant</v>
      </c>
      <c r="G142" s="1">
        <f>VLOOKUP(A142,[2]Sheet1!$A$2:$H$483,8,FALSE)</f>
        <v>44470</v>
      </c>
      <c r="H142" s="1">
        <f>VLOOKUP(A142,[2]Sheet1!$A$2:$I$483,9,FALSE)</f>
        <v>44652</v>
      </c>
    </row>
    <row r="143" spans="1:8" x14ac:dyDescent="0.25">
      <c r="A143">
        <v>471</v>
      </c>
      <c r="B143" t="s">
        <v>586</v>
      </c>
      <c r="C143" t="s">
        <v>585</v>
      </c>
      <c r="D143" s="2">
        <v>86700</v>
      </c>
      <c r="E143" t="s">
        <v>0</v>
      </c>
      <c r="F143" t="str">
        <f>VLOOKUP(A143,[2]Sheet1!$A$2:$E$483, 5,FALSE)</f>
        <v>Compliant</v>
      </c>
      <c r="G143" s="1">
        <f>VLOOKUP(A143,[2]Sheet1!$A$2:$H$483,8,FALSE)</f>
        <v>44287</v>
      </c>
      <c r="H143" s="1">
        <f>VLOOKUP(A143,[2]Sheet1!$A$2:$I$483,9,FALSE)</f>
        <v>44470</v>
      </c>
    </row>
    <row r="144" spans="1:8" x14ac:dyDescent="0.25">
      <c r="A144">
        <v>486</v>
      </c>
      <c r="B144" t="s">
        <v>584</v>
      </c>
      <c r="C144" t="s">
        <v>583</v>
      </c>
      <c r="D144" s="2">
        <v>70135</v>
      </c>
      <c r="E144" t="s">
        <v>0</v>
      </c>
      <c r="F144" t="str">
        <f>VLOOKUP(A144,[2]Sheet1!$A$2:$E$483, 5,FALSE)</f>
        <v>Compliant</v>
      </c>
      <c r="G144" s="1">
        <f>VLOOKUP(A144,[2]Sheet1!$A$2:$H$483,8,FALSE)</f>
        <v>44287</v>
      </c>
      <c r="H144" s="1">
        <f>VLOOKUP(A144,[2]Sheet1!$A$2:$I$483,9,FALSE)</f>
        <v>44470</v>
      </c>
    </row>
    <row r="145" spans="1:8" x14ac:dyDescent="0.25">
      <c r="A145">
        <v>489</v>
      </c>
      <c r="B145" t="s">
        <v>582</v>
      </c>
      <c r="C145" t="s">
        <v>581</v>
      </c>
      <c r="D145" s="2">
        <v>67236</v>
      </c>
      <c r="E145" t="s">
        <v>3</v>
      </c>
      <c r="F145" t="str">
        <f>VLOOKUP(A145,[2]Sheet1!$A$2:$E$483, 5,FALSE)</f>
        <v>Compliant</v>
      </c>
      <c r="G145" s="1">
        <f>VLOOKUP(A145,[2]Sheet1!$A$2:$H$483,8,FALSE)</f>
        <v>44470</v>
      </c>
      <c r="H145" s="1">
        <f>VLOOKUP(A145,[2]Sheet1!$A$2:$I$483,9,FALSE)</f>
        <v>44652</v>
      </c>
    </row>
    <row r="146" spans="1:8" x14ac:dyDescent="0.25">
      <c r="A146">
        <v>490</v>
      </c>
      <c r="B146" t="s">
        <v>580</v>
      </c>
      <c r="C146" t="s">
        <v>578</v>
      </c>
      <c r="D146" s="2">
        <v>66762</v>
      </c>
      <c r="E146" t="s">
        <v>3</v>
      </c>
      <c r="F146" t="str">
        <f>VLOOKUP(A146,[2]Sheet1!$A$2:$E$483, 5,FALSE)</f>
        <v>Compliant</v>
      </c>
      <c r="G146" s="1">
        <f>VLOOKUP(A146,[2]Sheet1!$A$2:$H$483,8,FALSE)</f>
        <v>44470</v>
      </c>
      <c r="H146" s="1">
        <f>VLOOKUP(A146,[2]Sheet1!$A$2:$I$483,9,FALSE)</f>
        <v>44652</v>
      </c>
    </row>
    <row r="147" spans="1:8" x14ac:dyDescent="0.25">
      <c r="A147">
        <v>491</v>
      </c>
      <c r="B147" t="s">
        <v>579</v>
      </c>
      <c r="C147" t="s">
        <v>578</v>
      </c>
      <c r="D147" s="2">
        <v>66762</v>
      </c>
      <c r="E147" t="s">
        <v>3</v>
      </c>
      <c r="F147" t="str">
        <f>VLOOKUP(A147,[2]Sheet1!$A$2:$E$483, 5,FALSE)</f>
        <v>Compliant</v>
      </c>
      <c r="G147" s="1">
        <f>VLOOKUP(A147,[2]Sheet1!$A$2:$H$483,8,FALSE)</f>
        <v>44470</v>
      </c>
      <c r="H147" s="1">
        <f>VLOOKUP(A147,[2]Sheet1!$A$2:$I$483,9,FALSE)</f>
        <v>44652</v>
      </c>
    </row>
    <row r="148" spans="1:8" x14ac:dyDescent="0.25">
      <c r="A148">
        <v>492</v>
      </c>
      <c r="B148" t="s">
        <v>577</v>
      </c>
      <c r="C148" t="s">
        <v>576</v>
      </c>
      <c r="D148" s="2">
        <v>58195</v>
      </c>
      <c r="E148" t="s">
        <v>3</v>
      </c>
      <c r="F148" t="str">
        <f>VLOOKUP(A148,[2]Sheet1!$A$2:$E$483, 5,FALSE)</f>
        <v>Compliant</v>
      </c>
      <c r="G148" s="1">
        <f>VLOOKUP(A148,[2]Sheet1!$A$2:$H$483,8,FALSE)</f>
        <v>44470</v>
      </c>
      <c r="H148" s="1">
        <f>VLOOKUP(A148,[2]Sheet1!$A$2:$I$483,9,FALSE)</f>
        <v>44652</v>
      </c>
    </row>
    <row r="149" spans="1:8" x14ac:dyDescent="0.25">
      <c r="A149">
        <v>493</v>
      </c>
      <c r="B149" t="s">
        <v>575</v>
      </c>
      <c r="C149" t="s">
        <v>574</v>
      </c>
      <c r="D149" s="2">
        <v>66400</v>
      </c>
      <c r="E149" t="s">
        <v>0</v>
      </c>
      <c r="F149" t="str">
        <f>VLOOKUP(A149,[2]Sheet1!$A$2:$E$483, 5,FALSE)</f>
        <v>Compliant</v>
      </c>
      <c r="G149" s="1">
        <f>VLOOKUP(A149,[2]Sheet1!$A$2:$H$483,8,FALSE)</f>
        <v>44287</v>
      </c>
      <c r="H149" s="1">
        <f>VLOOKUP(A149,[2]Sheet1!$A$2:$I$483,9,FALSE)</f>
        <v>44470</v>
      </c>
    </row>
    <row r="150" spans="1:8" x14ac:dyDescent="0.25">
      <c r="A150">
        <v>495</v>
      </c>
      <c r="B150" t="s">
        <v>573</v>
      </c>
      <c r="C150" t="s">
        <v>572</v>
      </c>
      <c r="D150" s="2">
        <v>95995</v>
      </c>
      <c r="E150" t="s">
        <v>0</v>
      </c>
      <c r="F150" t="str">
        <f>VLOOKUP(A150,[2]Sheet1!$A$2:$E$483, 5,FALSE)</f>
        <v>Compliant</v>
      </c>
      <c r="G150" s="1">
        <f>VLOOKUP(A150,[2]Sheet1!$A$2:$H$483,8,FALSE)</f>
        <v>44287</v>
      </c>
      <c r="H150" s="1">
        <f>VLOOKUP(A150,[2]Sheet1!$A$2:$I$483,9,FALSE)</f>
        <v>44470</v>
      </c>
    </row>
    <row r="151" spans="1:8" x14ac:dyDescent="0.25">
      <c r="A151">
        <v>497</v>
      </c>
      <c r="B151" t="s">
        <v>571</v>
      </c>
      <c r="C151" t="s">
        <v>570</v>
      </c>
      <c r="D151" s="2">
        <v>98475</v>
      </c>
      <c r="E151" t="s">
        <v>0</v>
      </c>
      <c r="F151" t="str">
        <f>VLOOKUP(A151,[2]Sheet1!$A$2:$E$483, 5,FALSE)</f>
        <v>Compliant</v>
      </c>
      <c r="G151" s="1">
        <f>VLOOKUP(A151,[2]Sheet1!$A$2:$H$483,8,FALSE)</f>
        <v>44287</v>
      </c>
      <c r="H151" s="1">
        <f>VLOOKUP(A151,[2]Sheet1!$A$2:$I$483,9,FALSE)</f>
        <v>44470</v>
      </c>
    </row>
    <row r="152" spans="1:8" x14ac:dyDescent="0.25">
      <c r="A152">
        <v>499</v>
      </c>
      <c r="B152" t="s">
        <v>569</v>
      </c>
      <c r="C152" t="s">
        <v>568</v>
      </c>
      <c r="D152" s="2">
        <v>55188</v>
      </c>
      <c r="E152" t="s">
        <v>3</v>
      </c>
      <c r="F152" t="str">
        <f>VLOOKUP(A152,[2]Sheet1!$A$2:$E$483, 5,FALSE)</f>
        <v>Compliant</v>
      </c>
      <c r="G152" s="1">
        <f>VLOOKUP(A152,[2]Sheet1!$A$2:$H$483,8,FALSE)</f>
        <v>44470</v>
      </c>
      <c r="H152" s="1">
        <f>VLOOKUP(A152,[2]Sheet1!$A$2:$I$483,9,FALSE)</f>
        <v>44652</v>
      </c>
    </row>
    <row r="153" spans="1:8" x14ac:dyDescent="0.25">
      <c r="A153">
        <v>503</v>
      </c>
      <c r="B153" t="s">
        <v>567</v>
      </c>
      <c r="C153" t="s">
        <v>566</v>
      </c>
      <c r="D153" s="2">
        <v>63225</v>
      </c>
      <c r="E153" t="s">
        <v>3</v>
      </c>
      <c r="F153" t="str">
        <f>VLOOKUP(A153,[2]Sheet1!$A$2:$E$483, 5,FALSE)</f>
        <v>Compliant</v>
      </c>
      <c r="G153" s="1">
        <f>VLOOKUP(A153,[2]Sheet1!$A$2:$H$483,8,FALSE)</f>
        <v>44470</v>
      </c>
      <c r="H153" s="1">
        <f>VLOOKUP(A153,[2]Sheet1!$A$2:$I$483,9,FALSE)</f>
        <v>44652</v>
      </c>
    </row>
    <row r="154" spans="1:8" x14ac:dyDescent="0.25">
      <c r="A154">
        <v>513</v>
      </c>
      <c r="B154" t="s">
        <v>565</v>
      </c>
      <c r="C154" t="s">
        <v>564</v>
      </c>
      <c r="D154" s="2">
        <v>53464</v>
      </c>
      <c r="E154" t="s">
        <v>3</v>
      </c>
      <c r="F154" t="str">
        <f>VLOOKUP(A154,[2]Sheet1!$A$2:$E$483, 5,FALSE)</f>
        <v>Compliant</v>
      </c>
      <c r="G154" s="1">
        <f>VLOOKUP(A154,[2]Sheet1!$A$2:$H$483,8,FALSE)</f>
        <v>44470</v>
      </c>
      <c r="H154" s="1">
        <f>VLOOKUP(A154,[2]Sheet1!$A$2:$I$483,9,FALSE)</f>
        <v>44652</v>
      </c>
    </row>
    <row r="155" spans="1:8" x14ac:dyDescent="0.25">
      <c r="A155">
        <v>515</v>
      </c>
      <c r="B155" t="s">
        <v>563</v>
      </c>
      <c r="C155" t="s">
        <v>562</v>
      </c>
      <c r="D155" s="2">
        <v>92925</v>
      </c>
      <c r="E155" t="s">
        <v>0</v>
      </c>
      <c r="F155" t="str">
        <f>VLOOKUP(A155,[2]Sheet1!$A$2:$E$483, 5,FALSE)</f>
        <v>Compliant</v>
      </c>
      <c r="G155" s="1">
        <f>VLOOKUP(A155,[2]Sheet1!$A$2:$H$483,8,FALSE)</f>
        <v>44287</v>
      </c>
      <c r="H155" s="1">
        <f>VLOOKUP(A155,[2]Sheet1!$A$2:$I$483,9,FALSE)</f>
        <v>44470</v>
      </c>
    </row>
    <row r="156" spans="1:8" x14ac:dyDescent="0.25">
      <c r="A156">
        <v>516</v>
      </c>
      <c r="B156" t="s">
        <v>561</v>
      </c>
      <c r="C156" t="s">
        <v>560</v>
      </c>
      <c r="D156" s="2">
        <v>87665</v>
      </c>
      <c r="E156" t="s">
        <v>0</v>
      </c>
      <c r="F156" t="str">
        <f>VLOOKUP(A156,[2]Sheet1!$A$2:$E$483, 5,FALSE)</f>
        <v>Approved</v>
      </c>
      <c r="G156" s="1">
        <f>VLOOKUP(A156,[2]Sheet1!$A$2:$H$483,8,FALSE)</f>
        <v>44652</v>
      </c>
      <c r="H156" s="1">
        <f>VLOOKUP(A156,[2]Sheet1!$A$2:$I$483,9,FALSE)</f>
        <v>44835</v>
      </c>
    </row>
    <row r="157" spans="1:8" x14ac:dyDescent="0.25">
      <c r="A157">
        <v>519</v>
      </c>
      <c r="B157" t="s">
        <v>559</v>
      </c>
      <c r="C157" t="s">
        <v>558</v>
      </c>
      <c r="D157" s="2">
        <v>50083</v>
      </c>
      <c r="E157" t="s">
        <v>3</v>
      </c>
      <c r="F157" t="str">
        <f>VLOOKUP(A157,[2]Sheet1!$A$2:$E$483, 5,FALSE)</f>
        <v>Approved</v>
      </c>
      <c r="G157" s="1">
        <f>VLOOKUP(A157,[2]Sheet1!$A$2:$H$483,8,FALSE)</f>
        <v>44835</v>
      </c>
      <c r="H157" s="1">
        <f>VLOOKUP(A157,[2]Sheet1!$A$2:$I$483,9,FALSE)</f>
        <v>45017</v>
      </c>
    </row>
    <row r="158" spans="1:8" x14ac:dyDescent="0.25">
      <c r="A158">
        <v>520</v>
      </c>
      <c r="B158" t="s">
        <v>557</v>
      </c>
      <c r="C158" t="s">
        <v>556</v>
      </c>
      <c r="D158" s="2">
        <v>95426</v>
      </c>
      <c r="E158" t="s">
        <v>0</v>
      </c>
      <c r="F158" t="str">
        <f>VLOOKUP(A158,[2]Sheet1!$A$2:$E$483, 5,FALSE)</f>
        <v>Compliant</v>
      </c>
      <c r="G158" s="1">
        <f>VLOOKUP(A158,[2]Sheet1!$A$2:$H$483,8,FALSE)</f>
        <v>44287</v>
      </c>
      <c r="H158" s="1">
        <f>VLOOKUP(A158,[2]Sheet1!$A$2:$I$483,9,FALSE)</f>
        <v>44470</v>
      </c>
    </row>
    <row r="159" spans="1:8" x14ac:dyDescent="0.25">
      <c r="A159">
        <v>521</v>
      </c>
      <c r="B159" t="s">
        <v>555</v>
      </c>
      <c r="C159" t="s">
        <v>554</v>
      </c>
      <c r="D159" s="2">
        <v>53472</v>
      </c>
      <c r="E159" t="s">
        <v>3</v>
      </c>
      <c r="F159" t="str">
        <f>VLOOKUP(A159,[2]Sheet1!$A$2:$E$483, 5,FALSE)</f>
        <v>Compliant</v>
      </c>
      <c r="G159" s="1">
        <f>VLOOKUP(A159,[2]Sheet1!$A$2:$H$483,8,FALSE)</f>
        <v>44470</v>
      </c>
      <c r="H159" s="1">
        <f>VLOOKUP(A159,[2]Sheet1!$A$2:$I$483,9,FALSE)</f>
        <v>44652</v>
      </c>
    </row>
    <row r="160" spans="1:8" x14ac:dyDescent="0.25">
      <c r="A160">
        <v>522</v>
      </c>
      <c r="B160" t="s">
        <v>553</v>
      </c>
      <c r="C160" t="s">
        <v>552</v>
      </c>
      <c r="D160" s="2">
        <v>62332</v>
      </c>
      <c r="E160" t="s">
        <v>3</v>
      </c>
      <c r="F160" t="str">
        <f>VLOOKUP(A160,[2]Sheet1!$A$2:$E$483, 5,FALSE)</f>
        <v>Compliant</v>
      </c>
      <c r="G160" s="1">
        <f>VLOOKUP(A160,[2]Sheet1!$A$2:$H$483,8,FALSE)</f>
        <v>44470</v>
      </c>
      <c r="H160" s="1">
        <f>VLOOKUP(A160,[2]Sheet1!$A$2:$I$483,9,FALSE)</f>
        <v>44652</v>
      </c>
    </row>
    <row r="161" spans="1:8" x14ac:dyDescent="0.25">
      <c r="A161">
        <v>527</v>
      </c>
      <c r="B161" t="s">
        <v>551</v>
      </c>
      <c r="C161" t="s">
        <v>550</v>
      </c>
      <c r="D161" s="2">
        <v>90000</v>
      </c>
      <c r="E161" t="s">
        <v>0</v>
      </c>
      <c r="F161" t="str">
        <f>VLOOKUP(A161,[2]Sheet1!$A$2:$E$483, 5,FALSE)</f>
        <v>Compliant</v>
      </c>
      <c r="G161" s="1">
        <f>VLOOKUP(A161,[2]Sheet1!$A$2:$H$483,8,FALSE)</f>
        <v>44287</v>
      </c>
      <c r="H161" s="1">
        <f>VLOOKUP(A161,[2]Sheet1!$A$2:$I$483,9,FALSE)</f>
        <v>44470</v>
      </c>
    </row>
    <row r="162" spans="1:8" x14ac:dyDescent="0.25">
      <c r="A162">
        <v>528</v>
      </c>
      <c r="B162" t="s">
        <v>549</v>
      </c>
      <c r="C162" t="s">
        <v>548</v>
      </c>
      <c r="D162" s="2">
        <v>50200</v>
      </c>
      <c r="E162" t="s">
        <v>3</v>
      </c>
      <c r="F162" t="str">
        <f>VLOOKUP(A162,[2]Sheet1!$A$2:$E$483, 5,FALSE)</f>
        <v>Compliant</v>
      </c>
      <c r="G162" s="1">
        <f>VLOOKUP(A162,[2]Sheet1!$A$2:$H$483,8,FALSE)</f>
        <v>44470</v>
      </c>
      <c r="H162" s="1">
        <f>VLOOKUP(A162,[2]Sheet1!$A$2:$I$483,9,FALSE)</f>
        <v>44652</v>
      </c>
    </row>
    <row r="163" spans="1:8" x14ac:dyDescent="0.25">
      <c r="A163">
        <v>529</v>
      </c>
      <c r="B163" t="s">
        <v>547</v>
      </c>
      <c r="C163" t="s">
        <v>546</v>
      </c>
      <c r="D163" s="2">
        <v>87833</v>
      </c>
      <c r="E163" t="s">
        <v>0</v>
      </c>
      <c r="F163" t="str">
        <f>VLOOKUP(A163,[2]Sheet1!$A$2:$E$483, 5,FALSE)</f>
        <v>Compliant</v>
      </c>
      <c r="G163" s="1">
        <f>VLOOKUP(A163,[2]Sheet1!$A$2:$H$483,8,FALSE)</f>
        <v>44287</v>
      </c>
      <c r="H163" s="1">
        <f>VLOOKUP(A163,[2]Sheet1!$A$2:$I$483,9,FALSE)</f>
        <v>44470</v>
      </c>
    </row>
    <row r="164" spans="1:8" x14ac:dyDescent="0.25">
      <c r="A164">
        <v>530</v>
      </c>
      <c r="B164" t="s">
        <v>545</v>
      </c>
      <c r="C164" t="s">
        <v>544</v>
      </c>
      <c r="D164" s="2">
        <v>63240</v>
      </c>
      <c r="E164" t="s">
        <v>3</v>
      </c>
      <c r="F164" t="str">
        <f>VLOOKUP(A164,[2]Sheet1!$A$2:$E$483, 5,FALSE)</f>
        <v>Pending-under review by OSE</v>
      </c>
      <c r="G164" s="1">
        <f>VLOOKUP(A164,[2]Sheet1!$A$2:$H$483,8,FALSE)</f>
        <v>44470</v>
      </c>
      <c r="H164" s="1">
        <f>VLOOKUP(A164,[2]Sheet1!$A$2:$I$483,9,FALSE)</f>
        <v>44652</v>
      </c>
    </row>
    <row r="165" spans="1:8" x14ac:dyDescent="0.25">
      <c r="A165">
        <v>531</v>
      </c>
      <c r="B165" t="s">
        <v>543</v>
      </c>
      <c r="C165" t="s">
        <v>542</v>
      </c>
      <c r="D165" s="2">
        <v>69156</v>
      </c>
      <c r="E165" t="s">
        <v>3</v>
      </c>
      <c r="F165" t="str">
        <f>VLOOKUP(A165,[2]Sheet1!$A$2:$E$483, 5,FALSE)</f>
        <v>Not Submitted</v>
      </c>
      <c r="G165" s="1">
        <f>VLOOKUP(A165,[2]Sheet1!$A$2:$H$483,8,FALSE)</f>
        <v>44470</v>
      </c>
      <c r="H165" s="1">
        <f>VLOOKUP(A165,[2]Sheet1!$A$2:$I$483,9,FALSE)</f>
        <v>44652</v>
      </c>
    </row>
    <row r="166" spans="1:8" x14ac:dyDescent="0.25">
      <c r="A166">
        <v>532</v>
      </c>
      <c r="B166" t="s">
        <v>541</v>
      </c>
      <c r="C166" t="s">
        <v>540</v>
      </c>
      <c r="D166" s="2">
        <v>64034</v>
      </c>
      <c r="E166" t="s">
        <v>3</v>
      </c>
      <c r="F166" t="str">
        <f>VLOOKUP(A166,[2]Sheet1!$A$2:$E$483, 5,FALSE)</f>
        <v>Not Submitted</v>
      </c>
      <c r="G166" s="1">
        <f>VLOOKUP(A166,[2]Sheet1!$A$2:$H$483,8,FALSE)</f>
        <v>44470</v>
      </c>
      <c r="H166" s="1">
        <f>VLOOKUP(A166,[2]Sheet1!$A$2:$I$483,9,FALSE)</f>
        <v>44652</v>
      </c>
    </row>
    <row r="167" spans="1:8" x14ac:dyDescent="0.25">
      <c r="A167">
        <v>536</v>
      </c>
      <c r="B167" t="s">
        <v>539</v>
      </c>
      <c r="C167" t="s">
        <v>538</v>
      </c>
      <c r="D167" s="2">
        <v>94470</v>
      </c>
      <c r="E167" t="s">
        <v>0</v>
      </c>
      <c r="F167" t="str">
        <f>VLOOKUP(A167,[2]Sheet1!$A$2:$E$483, 5,FALSE)</f>
        <v>Compliant</v>
      </c>
      <c r="G167" s="1">
        <f>VLOOKUP(A167,[2]Sheet1!$A$2:$H$483,8,FALSE)</f>
        <v>44287</v>
      </c>
      <c r="H167" s="1">
        <f>VLOOKUP(A167,[2]Sheet1!$A$2:$I$483,9,FALSE)</f>
        <v>44470</v>
      </c>
    </row>
    <row r="168" spans="1:8" x14ac:dyDescent="0.25">
      <c r="A168">
        <v>539</v>
      </c>
      <c r="B168" t="s">
        <v>537</v>
      </c>
      <c r="C168" t="s">
        <v>536</v>
      </c>
      <c r="D168" s="2">
        <v>69492</v>
      </c>
      <c r="E168" t="s">
        <v>3</v>
      </c>
      <c r="F168" t="str">
        <f>VLOOKUP(A168,[2]Sheet1!$A$2:$E$483, 5,FALSE)</f>
        <v>Not Submitted</v>
      </c>
      <c r="G168" s="1">
        <f>VLOOKUP(A168,[2]Sheet1!$A$2:$H$483,8,FALSE)</f>
        <v>44470</v>
      </c>
      <c r="H168" s="1">
        <f>VLOOKUP(A168,[2]Sheet1!$A$2:$I$483,9,FALSE)</f>
        <v>44652</v>
      </c>
    </row>
    <row r="169" spans="1:8" x14ac:dyDescent="0.25">
      <c r="A169">
        <v>544</v>
      </c>
      <c r="B169" t="s">
        <v>535</v>
      </c>
      <c r="C169" t="s">
        <v>534</v>
      </c>
      <c r="D169" s="2">
        <v>51040</v>
      </c>
      <c r="E169" t="s">
        <v>3</v>
      </c>
      <c r="F169" t="str">
        <f>VLOOKUP(A169,[2]Sheet1!$A$2:$E$483, 5,FALSE)</f>
        <v>Compliant</v>
      </c>
      <c r="G169" s="1">
        <f>VLOOKUP(A169,[2]Sheet1!$A$2:$H$483,8,FALSE)</f>
        <v>44470</v>
      </c>
      <c r="H169" s="1">
        <f>VLOOKUP(A169,[2]Sheet1!$A$2:$I$483,9,FALSE)</f>
        <v>44652</v>
      </c>
    </row>
    <row r="170" spans="1:8" x14ac:dyDescent="0.25">
      <c r="A170">
        <v>546</v>
      </c>
      <c r="B170" t="s">
        <v>533</v>
      </c>
      <c r="C170" t="s">
        <v>532</v>
      </c>
      <c r="D170" s="2">
        <v>85400</v>
      </c>
      <c r="E170" t="s">
        <v>0</v>
      </c>
      <c r="F170" t="str">
        <f>VLOOKUP(A170,[2]Sheet1!$A$2:$E$483, 5,FALSE)</f>
        <v>Compliant</v>
      </c>
      <c r="G170" s="1">
        <f>VLOOKUP(A170,[2]Sheet1!$A$2:$H$483,8,FALSE)</f>
        <v>44287</v>
      </c>
      <c r="H170" s="1">
        <f>VLOOKUP(A170,[2]Sheet1!$A$2:$I$483,9,FALSE)</f>
        <v>44470</v>
      </c>
    </row>
    <row r="171" spans="1:8" x14ac:dyDescent="0.25">
      <c r="A171">
        <v>547</v>
      </c>
      <c r="B171" t="s">
        <v>531</v>
      </c>
      <c r="C171" t="s">
        <v>530</v>
      </c>
      <c r="D171" s="2">
        <v>59650</v>
      </c>
      <c r="E171" t="s">
        <v>3</v>
      </c>
      <c r="F171" t="str">
        <f>VLOOKUP(A171,[2]Sheet1!$A$2:$E$483, 5,FALSE)</f>
        <v>Compliant</v>
      </c>
      <c r="G171" s="1">
        <f>VLOOKUP(A171,[2]Sheet1!$A$2:$H$483,8,FALSE)</f>
        <v>44470</v>
      </c>
      <c r="H171" s="1">
        <f>VLOOKUP(A171,[2]Sheet1!$A$2:$I$483,9,FALSE)</f>
        <v>44652</v>
      </c>
    </row>
    <row r="172" spans="1:8" x14ac:dyDescent="0.25">
      <c r="A172">
        <v>548</v>
      </c>
      <c r="B172" t="s">
        <v>529</v>
      </c>
      <c r="C172" t="s">
        <v>528</v>
      </c>
      <c r="D172" s="2">
        <v>50625</v>
      </c>
      <c r="E172" t="s">
        <v>3</v>
      </c>
      <c r="F172" t="str">
        <f>VLOOKUP(A172,[2]Sheet1!$A$2:$E$483, 5,FALSE)</f>
        <v>Compliant</v>
      </c>
      <c r="G172" s="1">
        <f>VLOOKUP(A172,[2]Sheet1!$A$2:$H$483,8,FALSE)</f>
        <v>44470</v>
      </c>
      <c r="H172" s="1">
        <f>VLOOKUP(A172,[2]Sheet1!$A$2:$I$483,9,FALSE)</f>
        <v>44652</v>
      </c>
    </row>
    <row r="173" spans="1:8" x14ac:dyDescent="0.25">
      <c r="A173">
        <v>549</v>
      </c>
      <c r="B173" t="s">
        <v>527</v>
      </c>
      <c r="C173" t="s">
        <v>526</v>
      </c>
      <c r="D173" s="2">
        <v>65805</v>
      </c>
      <c r="E173" t="s">
        <v>3</v>
      </c>
      <c r="F173" t="str">
        <f>VLOOKUP(A173,[2]Sheet1!$A$2:$E$483, 5,FALSE)</f>
        <v>Compliant</v>
      </c>
      <c r="G173" s="1">
        <f>VLOOKUP(A173,[2]Sheet1!$A$2:$H$483,8,FALSE)</f>
        <v>44470</v>
      </c>
      <c r="H173" s="1">
        <f>VLOOKUP(A173,[2]Sheet1!$A$2:$I$483,9,FALSE)</f>
        <v>44652</v>
      </c>
    </row>
    <row r="174" spans="1:8" x14ac:dyDescent="0.25">
      <c r="A174">
        <v>550</v>
      </c>
      <c r="B174" t="s">
        <v>525</v>
      </c>
      <c r="C174" t="s">
        <v>524</v>
      </c>
      <c r="D174" s="2">
        <v>63460</v>
      </c>
      <c r="E174" t="s">
        <v>3</v>
      </c>
      <c r="F174" t="str">
        <f>VLOOKUP(A174,[2]Sheet1!$A$2:$E$483, 5,FALSE)</f>
        <v>Pending-under review by OSE</v>
      </c>
      <c r="G174" s="1">
        <f>VLOOKUP(A174,[2]Sheet1!$A$2:$H$483,8,FALSE)</f>
        <v>44470</v>
      </c>
      <c r="H174" s="1">
        <f>VLOOKUP(A174,[2]Sheet1!$A$2:$I$483,9,FALSE)</f>
        <v>44652</v>
      </c>
    </row>
    <row r="175" spans="1:8" x14ac:dyDescent="0.25">
      <c r="A175">
        <v>551</v>
      </c>
      <c r="B175" t="s">
        <v>523</v>
      </c>
      <c r="C175" t="s">
        <v>522</v>
      </c>
      <c r="D175" s="2">
        <v>55916</v>
      </c>
      <c r="E175" t="s">
        <v>3</v>
      </c>
      <c r="F175" t="str">
        <f>VLOOKUP(A175,[2]Sheet1!$A$2:$E$483, 5,FALSE)</f>
        <v>Compliant</v>
      </c>
      <c r="G175" s="1">
        <f>VLOOKUP(A175,[2]Sheet1!$A$2:$H$483,8,FALSE)</f>
        <v>44470</v>
      </c>
      <c r="H175" s="1">
        <f>VLOOKUP(A175,[2]Sheet1!$A$2:$I$483,9,FALSE)</f>
        <v>44652</v>
      </c>
    </row>
    <row r="176" spans="1:8" x14ac:dyDescent="0.25">
      <c r="A176">
        <v>554</v>
      </c>
      <c r="B176" t="s">
        <v>521</v>
      </c>
      <c r="C176" t="s">
        <v>520</v>
      </c>
      <c r="D176" s="2">
        <v>52613</v>
      </c>
      <c r="E176" t="s">
        <v>3</v>
      </c>
      <c r="F176" t="str">
        <f>VLOOKUP(A176,[2]Sheet1!$A$2:$E$483, 5,FALSE)</f>
        <v>Compliant</v>
      </c>
      <c r="G176" s="1">
        <f>VLOOKUP(A176,[2]Sheet1!$A$2:$H$483,8,FALSE)</f>
        <v>44470</v>
      </c>
      <c r="H176" s="1">
        <f>VLOOKUP(A176,[2]Sheet1!$A$2:$I$483,9,FALSE)</f>
        <v>44652</v>
      </c>
    </row>
    <row r="177" spans="1:8" x14ac:dyDescent="0.25">
      <c r="A177">
        <v>558</v>
      </c>
      <c r="B177" t="s">
        <v>519</v>
      </c>
      <c r="C177" t="s">
        <v>518</v>
      </c>
      <c r="D177" s="2">
        <v>54720</v>
      </c>
      <c r="E177" t="s">
        <v>3</v>
      </c>
      <c r="F177" t="str">
        <f>VLOOKUP(A177,[2]Sheet1!$A$2:$E$483, 5,FALSE)</f>
        <v>Compliant</v>
      </c>
      <c r="G177" s="1">
        <f>VLOOKUP(A177,[2]Sheet1!$A$2:$H$483,8,FALSE)</f>
        <v>44470</v>
      </c>
      <c r="H177" s="1">
        <f>VLOOKUP(A177,[2]Sheet1!$A$2:$I$483,9,FALSE)</f>
        <v>44652</v>
      </c>
    </row>
    <row r="178" spans="1:8" x14ac:dyDescent="0.25">
      <c r="A178">
        <v>563</v>
      </c>
      <c r="B178" t="s">
        <v>517</v>
      </c>
      <c r="C178" t="s">
        <v>516</v>
      </c>
      <c r="D178" s="2">
        <v>62220</v>
      </c>
      <c r="E178" t="s">
        <v>3</v>
      </c>
      <c r="F178" t="str">
        <f>VLOOKUP(A178,[2]Sheet1!$A$2:$E$483, 5,FALSE)</f>
        <v>Not Submitted</v>
      </c>
      <c r="G178" s="1">
        <f>VLOOKUP(A178,[2]Sheet1!$A$2:$H$483,8,FALSE)</f>
        <v>44470</v>
      </c>
      <c r="H178" s="1">
        <f>VLOOKUP(A178,[2]Sheet1!$A$2:$I$483,9,FALSE)</f>
        <v>44652</v>
      </c>
    </row>
    <row r="179" spans="1:8" x14ac:dyDescent="0.25">
      <c r="A179">
        <v>564</v>
      </c>
      <c r="B179" t="s">
        <v>515</v>
      </c>
      <c r="C179" t="s">
        <v>514</v>
      </c>
      <c r="D179" s="2">
        <v>65430</v>
      </c>
      <c r="E179" t="s">
        <v>0</v>
      </c>
      <c r="F179" t="str">
        <f>VLOOKUP(A179,[2]Sheet1!$A$2:$E$483, 5,FALSE)</f>
        <v>Compliant</v>
      </c>
      <c r="G179" s="1">
        <f>VLOOKUP(A179,[2]Sheet1!$A$2:$H$483,8,FALSE)</f>
        <v>44287</v>
      </c>
      <c r="H179" s="1">
        <f>VLOOKUP(A179,[2]Sheet1!$A$2:$I$483,9,FALSE)</f>
        <v>44470</v>
      </c>
    </row>
    <row r="180" spans="1:8" x14ac:dyDescent="0.25">
      <c r="A180">
        <v>565</v>
      </c>
      <c r="B180" t="s">
        <v>513</v>
      </c>
      <c r="C180" t="s">
        <v>512</v>
      </c>
      <c r="D180" s="2">
        <v>59850</v>
      </c>
      <c r="E180" t="s">
        <v>3</v>
      </c>
      <c r="F180" t="str">
        <f>VLOOKUP(A180,[2]Sheet1!$A$2:$E$483, 5,FALSE)</f>
        <v>Compliant</v>
      </c>
      <c r="G180" s="1">
        <f>VLOOKUP(A180,[2]Sheet1!$A$2:$H$483,8,FALSE)</f>
        <v>44470</v>
      </c>
      <c r="H180" s="1">
        <f>VLOOKUP(A180,[2]Sheet1!$A$2:$I$483,9,FALSE)</f>
        <v>44652</v>
      </c>
    </row>
    <row r="181" spans="1:8" x14ac:dyDescent="0.25">
      <c r="A181">
        <v>566</v>
      </c>
      <c r="B181" t="s">
        <v>511</v>
      </c>
      <c r="C181" t="s">
        <v>510</v>
      </c>
      <c r="D181" s="2">
        <v>80004</v>
      </c>
      <c r="E181" t="s">
        <v>0</v>
      </c>
      <c r="F181" t="str">
        <f>VLOOKUP(A181,[2]Sheet1!$A$2:$E$483, 5,FALSE)</f>
        <v>Compliant</v>
      </c>
      <c r="G181" s="1">
        <f>VLOOKUP(A181,[2]Sheet1!$A$2:$H$483,8,FALSE)</f>
        <v>44287</v>
      </c>
      <c r="H181" s="1">
        <f>VLOOKUP(A181,[2]Sheet1!$A$2:$I$483,9,FALSE)</f>
        <v>44470</v>
      </c>
    </row>
    <row r="182" spans="1:8" x14ac:dyDescent="0.25">
      <c r="A182">
        <v>570</v>
      </c>
      <c r="B182" t="s">
        <v>509</v>
      </c>
      <c r="C182" t="s">
        <v>508</v>
      </c>
      <c r="D182" s="2">
        <v>54175</v>
      </c>
      <c r="E182" t="s">
        <v>3</v>
      </c>
      <c r="F182" t="str">
        <f>VLOOKUP(A182,[2]Sheet1!$A$2:$E$483, 5,FALSE)</f>
        <v>Not Submitted</v>
      </c>
      <c r="G182" s="1">
        <f>VLOOKUP(A182,[2]Sheet1!$A$2:$H$483,8,FALSE)</f>
        <v>44470</v>
      </c>
      <c r="H182" s="1">
        <f>VLOOKUP(A182,[2]Sheet1!$A$2:$I$483,9,FALSE)</f>
        <v>44652</v>
      </c>
    </row>
    <row r="183" spans="1:8" x14ac:dyDescent="0.25">
      <c r="A183">
        <v>571</v>
      </c>
      <c r="B183" t="s">
        <v>507</v>
      </c>
      <c r="C183" t="s">
        <v>506</v>
      </c>
      <c r="D183" s="2">
        <v>98024</v>
      </c>
      <c r="E183" t="s">
        <v>0</v>
      </c>
      <c r="F183" t="str">
        <f>VLOOKUP(A183,[2]Sheet1!$A$2:$E$483, 5,FALSE)</f>
        <v>Not Submitted</v>
      </c>
      <c r="G183" s="1">
        <f>VLOOKUP(A183,[2]Sheet1!$A$2:$H$483,8,FALSE)</f>
        <v>44652</v>
      </c>
      <c r="H183" s="1">
        <f>VLOOKUP(A183,[2]Sheet1!$A$2:$I$483,9,FALSE)</f>
        <v>44835</v>
      </c>
    </row>
    <row r="184" spans="1:8" x14ac:dyDescent="0.25">
      <c r="A184">
        <v>572</v>
      </c>
      <c r="B184" t="s">
        <v>505</v>
      </c>
      <c r="C184" t="s">
        <v>504</v>
      </c>
      <c r="D184" s="2">
        <v>50000</v>
      </c>
      <c r="E184" t="s">
        <v>3</v>
      </c>
      <c r="F184" t="str">
        <f>VLOOKUP(A184,[2]Sheet1!$A$2:$E$483, 5,FALSE)</f>
        <v>Not Submitted</v>
      </c>
      <c r="G184" s="1">
        <f>VLOOKUP(A184,[2]Sheet1!$A$2:$H$483,8,FALSE)</f>
        <v>44470</v>
      </c>
      <c r="H184" s="1">
        <f>VLOOKUP(A184,[2]Sheet1!$A$2:$I$483,9,FALSE)</f>
        <v>44652</v>
      </c>
    </row>
    <row r="185" spans="1:8" x14ac:dyDescent="0.25">
      <c r="A185">
        <v>573</v>
      </c>
      <c r="B185" t="s">
        <v>503</v>
      </c>
      <c r="C185" t="s">
        <v>502</v>
      </c>
      <c r="D185" s="2">
        <v>77953</v>
      </c>
      <c r="E185" t="s">
        <v>0</v>
      </c>
      <c r="F185" t="str">
        <f>VLOOKUP(A185,[2]Sheet1!$A$2:$E$483, 5,FALSE)</f>
        <v>Compliant</v>
      </c>
      <c r="G185" s="1">
        <f>VLOOKUP(A185,[2]Sheet1!$A$2:$H$483,8,FALSE)</f>
        <v>44287</v>
      </c>
      <c r="H185" s="1">
        <f>VLOOKUP(A185,[2]Sheet1!$A$2:$I$483,9,FALSE)</f>
        <v>44470</v>
      </c>
    </row>
    <row r="186" spans="1:8" x14ac:dyDescent="0.25">
      <c r="A186">
        <v>575</v>
      </c>
      <c r="B186" t="s">
        <v>501</v>
      </c>
      <c r="C186" t="s">
        <v>500</v>
      </c>
      <c r="D186" s="2">
        <v>86400</v>
      </c>
      <c r="E186" t="s">
        <v>0</v>
      </c>
      <c r="F186" t="str">
        <f>VLOOKUP(A186,[2]Sheet1!$A$2:$E$483, 5,FALSE)</f>
        <v>Compliant</v>
      </c>
      <c r="G186" s="1">
        <f>VLOOKUP(A186,[2]Sheet1!$A$2:$H$483,8,FALSE)</f>
        <v>44287</v>
      </c>
      <c r="H186" s="1">
        <f>VLOOKUP(A186,[2]Sheet1!$A$2:$I$483,9,FALSE)</f>
        <v>44470</v>
      </c>
    </row>
    <row r="187" spans="1:8" x14ac:dyDescent="0.25">
      <c r="A187">
        <v>576</v>
      </c>
      <c r="B187" t="s">
        <v>499</v>
      </c>
      <c r="C187" t="s">
        <v>498</v>
      </c>
      <c r="D187" s="2">
        <v>95468</v>
      </c>
      <c r="E187" t="s">
        <v>0</v>
      </c>
      <c r="F187" t="str">
        <f>VLOOKUP(A187,[2]Sheet1!$A$2:$E$483, 5,FALSE)</f>
        <v>Compliant</v>
      </c>
      <c r="G187" s="1">
        <f>VLOOKUP(A187,[2]Sheet1!$A$2:$H$483,8,FALSE)</f>
        <v>44287</v>
      </c>
      <c r="H187" s="1">
        <f>VLOOKUP(A187,[2]Sheet1!$A$2:$I$483,9,FALSE)</f>
        <v>44470</v>
      </c>
    </row>
    <row r="188" spans="1:8" x14ac:dyDescent="0.25">
      <c r="A188">
        <v>577</v>
      </c>
      <c r="B188" t="s">
        <v>497</v>
      </c>
      <c r="C188" t="s">
        <v>496</v>
      </c>
      <c r="D188" s="2">
        <v>86483</v>
      </c>
      <c r="E188" t="s">
        <v>0</v>
      </c>
      <c r="F188" t="str">
        <f>VLOOKUP(A188,[2]Sheet1!$A$2:$E$483, 5,FALSE)</f>
        <v>Compliant</v>
      </c>
      <c r="G188" s="1">
        <f>VLOOKUP(A188,[2]Sheet1!$A$2:$H$483,8,FALSE)</f>
        <v>44287</v>
      </c>
      <c r="H188" s="1">
        <f>VLOOKUP(A188,[2]Sheet1!$A$2:$I$483,9,FALSE)</f>
        <v>44470</v>
      </c>
    </row>
    <row r="189" spans="1:8" x14ac:dyDescent="0.25">
      <c r="A189">
        <v>578</v>
      </c>
      <c r="B189" t="s">
        <v>495</v>
      </c>
      <c r="C189" t="s">
        <v>494</v>
      </c>
      <c r="D189" s="2">
        <v>58770</v>
      </c>
      <c r="E189" t="s">
        <v>3</v>
      </c>
      <c r="F189" t="str">
        <f>VLOOKUP(A189,[2]Sheet1!$A$2:$E$483, 5,FALSE)</f>
        <v>Compliant</v>
      </c>
      <c r="G189" s="1">
        <f>VLOOKUP(A189,[2]Sheet1!$A$2:$H$483,8,FALSE)</f>
        <v>44470</v>
      </c>
      <c r="H189" s="1">
        <f>VLOOKUP(A189,[2]Sheet1!$A$2:$I$483,9,FALSE)</f>
        <v>44652</v>
      </c>
    </row>
    <row r="190" spans="1:8" x14ac:dyDescent="0.25">
      <c r="A190">
        <v>580</v>
      </c>
      <c r="B190" t="s">
        <v>493</v>
      </c>
      <c r="C190" t="s">
        <v>492</v>
      </c>
      <c r="D190" s="2">
        <v>91649</v>
      </c>
      <c r="E190" t="s">
        <v>0</v>
      </c>
      <c r="F190" t="str">
        <f>VLOOKUP(A190,[2]Sheet1!$A$2:$E$483, 5,FALSE)</f>
        <v>Compliant</v>
      </c>
      <c r="G190" s="1">
        <f>VLOOKUP(A190,[2]Sheet1!$A$2:$H$483,8,FALSE)</f>
        <v>44287</v>
      </c>
      <c r="H190" s="1">
        <f>VLOOKUP(A190,[2]Sheet1!$A$2:$I$483,9,FALSE)</f>
        <v>44470</v>
      </c>
    </row>
    <row r="191" spans="1:8" x14ac:dyDescent="0.25">
      <c r="A191">
        <v>581</v>
      </c>
      <c r="B191" t="s">
        <v>491</v>
      </c>
      <c r="C191" t="s">
        <v>490</v>
      </c>
      <c r="D191" s="2">
        <v>69854</v>
      </c>
      <c r="E191" t="s">
        <v>3</v>
      </c>
      <c r="F191" t="str">
        <f>VLOOKUP(A191,[2]Sheet1!$A$2:$E$483, 5,FALSE)</f>
        <v>Not Submitted</v>
      </c>
      <c r="G191" s="1">
        <f>VLOOKUP(A191,[2]Sheet1!$A$2:$H$483,8,FALSE)</f>
        <v>44470</v>
      </c>
      <c r="H191" s="1">
        <f>VLOOKUP(A191,[2]Sheet1!$A$2:$I$483,9,FALSE)</f>
        <v>44652</v>
      </c>
    </row>
    <row r="192" spans="1:8" x14ac:dyDescent="0.25">
      <c r="A192">
        <v>582</v>
      </c>
      <c r="B192" t="s">
        <v>489</v>
      </c>
      <c r="C192" t="s">
        <v>488</v>
      </c>
      <c r="D192" s="2">
        <v>63909</v>
      </c>
      <c r="E192" t="s">
        <v>3</v>
      </c>
      <c r="F192" t="str">
        <f>VLOOKUP(A192,[2]Sheet1!$A$2:$E$483, 5,FALSE)</f>
        <v>Not Submitted</v>
      </c>
      <c r="G192" s="1">
        <f>VLOOKUP(A192,[2]Sheet1!$A$2:$H$483,8,FALSE)</f>
        <v>44470</v>
      </c>
      <c r="H192" s="1">
        <f>VLOOKUP(A192,[2]Sheet1!$A$2:$I$483,9,FALSE)</f>
        <v>44652</v>
      </c>
    </row>
    <row r="193" spans="1:8" x14ac:dyDescent="0.25">
      <c r="A193">
        <v>583</v>
      </c>
      <c r="B193" t="s">
        <v>487</v>
      </c>
      <c r="C193" t="s">
        <v>486</v>
      </c>
      <c r="D193" s="2">
        <v>53472</v>
      </c>
      <c r="E193" t="s">
        <v>3</v>
      </c>
      <c r="F193" t="str">
        <f>VLOOKUP(A193,[2]Sheet1!$A$2:$E$483, 5,FALSE)</f>
        <v>Not Submitted</v>
      </c>
      <c r="G193" s="1">
        <f>VLOOKUP(A193,[2]Sheet1!$A$2:$H$483,8,FALSE)</f>
        <v>44470</v>
      </c>
      <c r="H193" s="1">
        <f>VLOOKUP(A193,[2]Sheet1!$A$2:$I$483,9,FALSE)</f>
        <v>44652</v>
      </c>
    </row>
    <row r="194" spans="1:8" x14ac:dyDescent="0.25">
      <c r="A194">
        <v>584</v>
      </c>
      <c r="B194" t="s">
        <v>485</v>
      </c>
      <c r="C194" t="s">
        <v>484</v>
      </c>
      <c r="D194" s="2">
        <v>50417</v>
      </c>
      <c r="E194" t="s">
        <v>3</v>
      </c>
      <c r="F194" t="str">
        <f>VLOOKUP(A194,[2]Sheet1!$A$2:$E$483, 5,FALSE)</f>
        <v>Not Approved</v>
      </c>
      <c r="G194" s="1">
        <f>VLOOKUP(A194,[2]Sheet1!$A$2:$H$483,8,FALSE)</f>
        <v>44470</v>
      </c>
      <c r="H194" s="1">
        <f>VLOOKUP(A194,[2]Sheet1!$A$2:$I$483,9,FALSE)</f>
        <v>44652</v>
      </c>
    </row>
    <row r="195" spans="1:8" x14ac:dyDescent="0.25">
      <c r="A195">
        <v>595</v>
      </c>
      <c r="B195" t="s">
        <v>483</v>
      </c>
      <c r="C195" t="s">
        <v>482</v>
      </c>
      <c r="D195" s="2">
        <v>53620</v>
      </c>
      <c r="E195" t="s">
        <v>3</v>
      </c>
      <c r="F195" t="str">
        <f>VLOOKUP(A195,[2]Sheet1!$A$2:$E$483, 5,FALSE)</f>
        <v>Compliant</v>
      </c>
      <c r="G195" s="1">
        <f>VLOOKUP(A195,[2]Sheet1!$A$2:$H$483,8,FALSE)</f>
        <v>44470</v>
      </c>
      <c r="H195" s="1">
        <f>VLOOKUP(A195,[2]Sheet1!$A$2:$I$483,9,FALSE)</f>
        <v>44652</v>
      </c>
    </row>
    <row r="196" spans="1:8" x14ac:dyDescent="0.25">
      <c r="A196">
        <v>596</v>
      </c>
      <c r="B196" t="s">
        <v>481</v>
      </c>
      <c r="C196" t="s">
        <v>480</v>
      </c>
      <c r="D196" s="2">
        <v>50008</v>
      </c>
      <c r="E196" t="s">
        <v>3</v>
      </c>
      <c r="F196" t="str">
        <f>VLOOKUP(A196,[2]Sheet1!$A$2:$E$483, 5,FALSE)</f>
        <v>Compliant</v>
      </c>
      <c r="G196" s="1">
        <f>VLOOKUP(A196,[2]Sheet1!$A$2:$H$483,8,FALSE)</f>
        <v>44470</v>
      </c>
      <c r="H196" s="1">
        <f>VLOOKUP(A196,[2]Sheet1!$A$2:$I$483,9,FALSE)</f>
        <v>44652</v>
      </c>
    </row>
    <row r="197" spans="1:8" x14ac:dyDescent="0.25">
      <c r="A197">
        <v>598</v>
      </c>
      <c r="B197" t="s">
        <v>479</v>
      </c>
      <c r="C197" t="s">
        <v>478</v>
      </c>
      <c r="D197" s="2">
        <v>50832</v>
      </c>
      <c r="E197" t="s">
        <v>3</v>
      </c>
      <c r="F197" t="str">
        <f>VLOOKUP(A197,[2]Sheet1!$A$2:$E$483, 5,FALSE)</f>
        <v>Compliant</v>
      </c>
      <c r="G197" s="1">
        <f>VLOOKUP(A197,[2]Sheet1!$A$2:$H$483,8,FALSE)</f>
        <v>44470</v>
      </c>
      <c r="H197" s="1">
        <f>VLOOKUP(A197,[2]Sheet1!$A$2:$I$483,9,FALSE)</f>
        <v>44652</v>
      </c>
    </row>
    <row r="198" spans="1:8" x14ac:dyDescent="0.25">
      <c r="A198">
        <v>599</v>
      </c>
      <c r="B198" t="s">
        <v>477</v>
      </c>
      <c r="C198" t="s">
        <v>476</v>
      </c>
      <c r="D198" s="2">
        <v>76354</v>
      </c>
      <c r="E198" t="s">
        <v>0</v>
      </c>
      <c r="F198" t="str">
        <f>VLOOKUP(A198,[2]Sheet1!$A$2:$E$483, 5,FALSE)</f>
        <v>Compliant</v>
      </c>
      <c r="G198" s="1">
        <f>VLOOKUP(A198,[2]Sheet1!$A$2:$H$483,8,FALSE)</f>
        <v>44287</v>
      </c>
      <c r="H198" s="1">
        <f>VLOOKUP(A198,[2]Sheet1!$A$2:$I$483,9,FALSE)</f>
        <v>44470</v>
      </c>
    </row>
    <row r="199" spans="1:8" x14ac:dyDescent="0.25">
      <c r="A199">
        <v>600</v>
      </c>
      <c r="B199" t="s">
        <v>475</v>
      </c>
      <c r="C199" t="s">
        <v>474</v>
      </c>
      <c r="D199" s="2">
        <v>96680</v>
      </c>
      <c r="E199" t="s">
        <v>0</v>
      </c>
      <c r="F199" t="str">
        <f>VLOOKUP(A199,[2]Sheet1!$A$2:$E$483, 5,FALSE)</f>
        <v>Compliant</v>
      </c>
      <c r="G199" s="1">
        <f>VLOOKUP(A199,[2]Sheet1!$A$2:$H$483,8,FALSE)</f>
        <v>44287</v>
      </c>
      <c r="H199" s="1">
        <f>VLOOKUP(A199,[2]Sheet1!$A$2:$I$483,9,FALSE)</f>
        <v>44470</v>
      </c>
    </row>
    <row r="200" spans="1:8" x14ac:dyDescent="0.25">
      <c r="A200">
        <v>605</v>
      </c>
      <c r="B200" t="s">
        <v>473</v>
      </c>
      <c r="C200" t="s">
        <v>472</v>
      </c>
      <c r="D200" s="2">
        <v>94002</v>
      </c>
      <c r="E200" t="s">
        <v>0</v>
      </c>
      <c r="F200" t="str">
        <f>VLOOKUP(A200,[2]Sheet1!$A$2:$E$483, 5,FALSE)</f>
        <v>Compliant</v>
      </c>
      <c r="G200" s="1">
        <f>VLOOKUP(A200,[2]Sheet1!$A$2:$H$483,8,FALSE)</f>
        <v>44287</v>
      </c>
      <c r="H200" s="1">
        <f>VLOOKUP(A200,[2]Sheet1!$A$2:$I$483,9,FALSE)</f>
        <v>44470</v>
      </c>
    </row>
    <row r="201" spans="1:8" x14ac:dyDescent="0.25">
      <c r="A201">
        <v>606</v>
      </c>
      <c r="B201" t="s">
        <v>471</v>
      </c>
      <c r="C201" t="s">
        <v>470</v>
      </c>
      <c r="D201" s="2">
        <v>93020</v>
      </c>
      <c r="E201" t="s">
        <v>0</v>
      </c>
      <c r="F201" t="str">
        <f>VLOOKUP(A201,[2]Sheet1!$A$2:$E$483, 5,FALSE)</f>
        <v>Compliant</v>
      </c>
      <c r="G201" s="1">
        <f>VLOOKUP(A201,[2]Sheet1!$A$2:$H$483,8,FALSE)</f>
        <v>44287</v>
      </c>
      <c r="H201" s="1">
        <f>VLOOKUP(A201,[2]Sheet1!$A$2:$I$483,9,FALSE)</f>
        <v>44470</v>
      </c>
    </row>
    <row r="202" spans="1:8" x14ac:dyDescent="0.25">
      <c r="A202">
        <v>607</v>
      </c>
      <c r="B202" t="s">
        <v>469</v>
      </c>
      <c r="C202" t="s">
        <v>468</v>
      </c>
      <c r="D202" s="2">
        <v>61053</v>
      </c>
      <c r="E202" t="s">
        <v>3</v>
      </c>
      <c r="F202" t="str">
        <f>VLOOKUP(A202,[2]Sheet1!$A$2:$E$483, 5,FALSE)</f>
        <v>Compliant</v>
      </c>
      <c r="G202" s="1">
        <f>VLOOKUP(A202,[2]Sheet1!$A$2:$H$483,8,FALSE)</f>
        <v>44470</v>
      </c>
      <c r="H202" s="1">
        <f>VLOOKUP(A202,[2]Sheet1!$A$2:$I$483,9,FALSE)</f>
        <v>44652</v>
      </c>
    </row>
    <row r="203" spans="1:8" x14ac:dyDescent="0.25">
      <c r="A203">
        <v>609</v>
      </c>
      <c r="B203" t="s">
        <v>467</v>
      </c>
      <c r="C203" t="s">
        <v>466</v>
      </c>
      <c r="D203" s="2">
        <v>78920</v>
      </c>
      <c r="E203" t="s">
        <v>0</v>
      </c>
      <c r="F203" t="str">
        <f>VLOOKUP(A203,[2]Sheet1!$A$2:$E$483, 5,FALSE)</f>
        <v>Compliant</v>
      </c>
      <c r="G203" s="1">
        <f>VLOOKUP(A203,[2]Sheet1!$A$2:$H$483,8,FALSE)</f>
        <v>44287</v>
      </c>
      <c r="H203" s="1">
        <f>VLOOKUP(A203,[2]Sheet1!$A$2:$I$483,9,FALSE)</f>
        <v>44470</v>
      </c>
    </row>
    <row r="204" spans="1:8" x14ac:dyDescent="0.25">
      <c r="A204">
        <v>610</v>
      </c>
      <c r="B204" t="s">
        <v>465</v>
      </c>
      <c r="C204" t="s">
        <v>464</v>
      </c>
      <c r="D204" s="2">
        <v>99440</v>
      </c>
      <c r="E204" t="s">
        <v>0</v>
      </c>
      <c r="F204" t="str">
        <f>VLOOKUP(A204,[2]Sheet1!$A$2:$E$483, 5,FALSE)</f>
        <v>Compliant</v>
      </c>
      <c r="G204" s="1">
        <f>VLOOKUP(A204,[2]Sheet1!$A$2:$H$483,8,FALSE)</f>
        <v>44287</v>
      </c>
      <c r="H204" s="1">
        <f>VLOOKUP(A204,[2]Sheet1!$A$2:$I$483,9,FALSE)</f>
        <v>44470</v>
      </c>
    </row>
    <row r="205" spans="1:8" x14ac:dyDescent="0.25">
      <c r="A205">
        <v>611</v>
      </c>
      <c r="B205" t="s">
        <v>463</v>
      </c>
      <c r="C205" t="s">
        <v>462</v>
      </c>
      <c r="D205" s="2">
        <v>73260</v>
      </c>
      <c r="E205" t="s">
        <v>0</v>
      </c>
      <c r="F205" t="str">
        <f>VLOOKUP(A205,[2]Sheet1!$A$2:$E$483, 5,FALSE)</f>
        <v>Approved</v>
      </c>
      <c r="G205" s="1">
        <f>VLOOKUP(A205,[2]Sheet1!$A$2:$H$483,8,FALSE)</f>
        <v>44652</v>
      </c>
      <c r="H205" s="1">
        <f>VLOOKUP(A205,[2]Sheet1!$A$2:$I$483,9,FALSE)</f>
        <v>44835</v>
      </c>
    </row>
    <row r="206" spans="1:8" x14ac:dyDescent="0.25">
      <c r="A206">
        <v>612</v>
      </c>
      <c r="B206" t="s">
        <v>461</v>
      </c>
      <c r="C206" t="s">
        <v>460</v>
      </c>
      <c r="D206" s="2">
        <v>69817</v>
      </c>
      <c r="E206" t="s">
        <v>3</v>
      </c>
      <c r="F206" t="str">
        <f>VLOOKUP(A206,[2]Sheet1!$A$2:$E$483, 5,FALSE)</f>
        <v>Approved</v>
      </c>
      <c r="G206" s="1">
        <f>VLOOKUP(A206,[2]Sheet1!$A$2:$H$483,8,FALSE)</f>
        <v>44835</v>
      </c>
      <c r="H206" s="1">
        <f>VLOOKUP(A206,[2]Sheet1!$A$2:$I$483,9,FALSE)</f>
        <v>45017</v>
      </c>
    </row>
    <row r="207" spans="1:8" x14ac:dyDescent="0.25">
      <c r="A207">
        <v>613</v>
      </c>
      <c r="B207" t="s">
        <v>459</v>
      </c>
      <c r="C207" t="s">
        <v>458</v>
      </c>
      <c r="D207" s="2">
        <v>84750</v>
      </c>
      <c r="E207" t="s">
        <v>0</v>
      </c>
      <c r="F207" t="str">
        <f>VLOOKUP(A207,[2]Sheet1!$A$2:$E$483, 5,FALSE)</f>
        <v>Approved</v>
      </c>
      <c r="G207" s="1">
        <f>VLOOKUP(A207,[2]Sheet1!$A$2:$H$483,8,FALSE)</f>
        <v>44835</v>
      </c>
      <c r="H207" s="1">
        <f>VLOOKUP(A207,[2]Sheet1!$A$2:$I$483,9,FALSE)</f>
        <v>45017</v>
      </c>
    </row>
    <row r="208" spans="1:8" x14ac:dyDescent="0.25">
      <c r="A208">
        <v>614</v>
      </c>
      <c r="B208" t="s">
        <v>457</v>
      </c>
      <c r="C208" t="s">
        <v>456</v>
      </c>
      <c r="D208" s="2">
        <v>62176</v>
      </c>
      <c r="E208" t="s">
        <v>3</v>
      </c>
      <c r="F208" t="str">
        <f>VLOOKUP(A208,[2]Sheet1!$A$2:$E$483, 5,FALSE)</f>
        <v>Compliant</v>
      </c>
      <c r="G208" s="1">
        <f>VLOOKUP(A208,[2]Sheet1!$A$2:$H$483,8,FALSE)</f>
        <v>44470</v>
      </c>
      <c r="H208" s="1">
        <f>VLOOKUP(A208,[2]Sheet1!$A$2:$I$483,9,FALSE)</f>
        <v>44652</v>
      </c>
    </row>
    <row r="209" spans="1:8" x14ac:dyDescent="0.25">
      <c r="A209">
        <v>617</v>
      </c>
      <c r="B209" t="s">
        <v>455</v>
      </c>
      <c r="C209" t="s">
        <v>454</v>
      </c>
      <c r="D209" s="2">
        <v>51670</v>
      </c>
      <c r="E209" t="s">
        <v>3</v>
      </c>
      <c r="F209" t="str">
        <f>VLOOKUP(A209,[2]Sheet1!$A$2:$E$483, 5,FALSE)</f>
        <v>Not Submitted</v>
      </c>
      <c r="G209" s="1">
        <f>VLOOKUP(A209,[2]Sheet1!$A$2:$H$483,8,FALSE)</f>
        <v>44470</v>
      </c>
      <c r="H209" s="1">
        <f>VLOOKUP(A209,[2]Sheet1!$A$2:$I$483,9,FALSE)</f>
        <v>44652</v>
      </c>
    </row>
    <row r="210" spans="1:8" x14ac:dyDescent="0.25">
      <c r="A210">
        <v>618</v>
      </c>
      <c r="B210" t="s">
        <v>453</v>
      </c>
      <c r="C210" t="s">
        <v>452</v>
      </c>
      <c r="D210" s="2">
        <v>73470</v>
      </c>
      <c r="E210" t="s">
        <v>0</v>
      </c>
      <c r="F210" t="str">
        <f>VLOOKUP(A210,[2]Sheet1!$A$2:$E$483, 5,FALSE)</f>
        <v>Compliant</v>
      </c>
      <c r="G210" s="1">
        <f>VLOOKUP(A210,[2]Sheet1!$A$2:$H$483,8,FALSE)</f>
        <v>44287</v>
      </c>
      <c r="H210" s="1">
        <f>VLOOKUP(A210,[2]Sheet1!$A$2:$I$483,9,FALSE)</f>
        <v>44470</v>
      </c>
    </row>
    <row r="211" spans="1:8" x14ac:dyDescent="0.25">
      <c r="A211">
        <v>620</v>
      </c>
      <c r="B211" t="s">
        <v>451</v>
      </c>
      <c r="C211" t="s">
        <v>450</v>
      </c>
      <c r="D211" s="2">
        <v>56700</v>
      </c>
      <c r="E211" t="s">
        <v>3</v>
      </c>
      <c r="F211" t="str">
        <f>VLOOKUP(A211,[2]Sheet1!$A$2:$E$483, 5,FALSE)</f>
        <v>Pending-under review by OSE</v>
      </c>
      <c r="G211" s="1">
        <f>VLOOKUP(A211,[2]Sheet1!$A$2:$H$483,8,FALSE)</f>
        <v>44470</v>
      </c>
      <c r="H211" s="1">
        <f>VLOOKUP(A211,[2]Sheet1!$A$2:$I$483,9,FALSE)</f>
        <v>44652</v>
      </c>
    </row>
    <row r="212" spans="1:8" x14ac:dyDescent="0.25">
      <c r="A212">
        <v>622</v>
      </c>
      <c r="B212" t="s">
        <v>449</v>
      </c>
      <c r="C212" t="s">
        <v>448</v>
      </c>
      <c r="D212" s="2">
        <v>76442</v>
      </c>
      <c r="E212" t="s">
        <v>0</v>
      </c>
      <c r="F212" t="str">
        <f>VLOOKUP(A212,[2]Sheet1!$A$2:$E$483, 5,FALSE)</f>
        <v>Approved</v>
      </c>
      <c r="G212" s="1">
        <f>VLOOKUP(A212,[2]Sheet1!$A$2:$H$483,8,FALSE)</f>
        <v>44652</v>
      </c>
      <c r="H212" s="1">
        <f>VLOOKUP(A212,[2]Sheet1!$A$2:$I$483,9,FALSE)</f>
        <v>44835</v>
      </c>
    </row>
    <row r="213" spans="1:8" x14ac:dyDescent="0.25">
      <c r="A213">
        <v>623</v>
      </c>
      <c r="B213" t="s">
        <v>447</v>
      </c>
      <c r="C213" t="s">
        <v>446</v>
      </c>
      <c r="D213" s="2">
        <v>92792</v>
      </c>
      <c r="E213" t="s">
        <v>0</v>
      </c>
      <c r="F213" t="str">
        <f>VLOOKUP(A213,[2]Sheet1!$A$2:$E$483, 5,FALSE)</f>
        <v>Compliant</v>
      </c>
      <c r="G213" s="1">
        <f>VLOOKUP(A213,[2]Sheet1!$A$2:$H$483,8,FALSE)</f>
        <v>44287</v>
      </c>
      <c r="H213" s="1">
        <f>VLOOKUP(A213,[2]Sheet1!$A$2:$I$483,9,FALSE)</f>
        <v>44470</v>
      </c>
    </row>
    <row r="214" spans="1:8" x14ac:dyDescent="0.25">
      <c r="A214">
        <v>626</v>
      </c>
      <c r="B214" t="s">
        <v>445</v>
      </c>
      <c r="C214" t="s">
        <v>444</v>
      </c>
      <c r="D214" s="2">
        <v>78814</v>
      </c>
      <c r="E214" t="s">
        <v>0</v>
      </c>
      <c r="F214" t="str">
        <f>VLOOKUP(A214,[2]Sheet1!$A$2:$E$483, 5,FALSE)</f>
        <v>Compliant</v>
      </c>
      <c r="G214" s="1">
        <f>VLOOKUP(A214,[2]Sheet1!$A$2:$H$483,8,FALSE)</f>
        <v>44287</v>
      </c>
      <c r="H214" s="1">
        <f>VLOOKUP(A214,[2]Sheet1!$A$2:$I$483,9,FALSE)</f>
        <v>44470</v>
      </c>
    </row>
    <row r="215" spans="1:8" x14ac:dyDescent="0.25">
      <c r="A215">
        <v>627</v>
      </c>
      <c r="B215" t="s">
        <v>443</v>
      </c>
      <c r="C215" t="s">
        <v>442</v>
      </c>
      <c r="D215" s="2">
        <v>58970</v>
      </c>
      <c r="E215" t="s">
        <v>3</v>
      </c>
      <c r="F215" t="str">
        <f>VLOOKUP(A215,[2]Sheet1!$A$2:$E$483, 5,FALSE)</f>
        <v>Not Submitted</v>
      </c>
      <c r="G215" s="1">
        <f>VLOOKUP(A215,[2]Sheet1!$A$2:$H$483,8,FALSE)</f>
        <v>44470</v>
      </c>
      <c r="H215" s="1">
        <f>VLOOKUP(A215,[2]Sheet1!$A$2:$I$483,9,FALSE)</f>
        <v>44652</v>
      </c>
    </row>
    <row r="216" spans="1:8" x14ac:dyDescent="0.25">
      <c r="A216">
        <v>628</v>
      </c>
      <c r="B216" t="s">
        <v>441</v>
      </c>
      <c r="C216" t="s">
        <v>440</v>
      </c>
      <c r="D216" s="2">
        <v>64800</v>
      </c>
      <c r="E216" t="s">
        <v>3</v>
      </c>
      <c r="F216" t="str">
        <f>VLOOKUP(A216,[2]Sheet1!$A$2:$E$483, 5,FALSE)</f>
        <v>Approved</v>
      </c>
      <c r="G216" s="1">
        <f>VLOOKUP(A216,[2]Sheet1!$A$2:$H$483,8,FALSE)</f>
        <v>44835</v>
      </c>
      <c r="H216" s="1">
        <f>VLOOKUP(A216,[2]Sheet1!$A$2:$I$483,9,FALSE)</f>
        <v>45017</v>
      </c>
    </row>
    <row r="217" spans="1:8" x14ac:dyDescent="0.25">
      <c r="A217">
        <v>630</v>
      </c>
      <c r="B217" t="s">
        <v>439</v>
      </c>
      <c r="C217" t="s">
        <v>438</v>
      </c>
      <c r="D217" s="2">
        <v>61790</v>
      </c>
      <c r="E217" t="s">
        <v>3</v>
      </c>
      <c r="F217" t="str">
        <f>VLOOKUP(A217,[2]Sheet1!$A$2:$E$483, 5,FALSE)</f>
        <v>Not Submitted</v>
      </c>
      <c r="G217" s="1">
        <f>VLOOKUP(A217,[2]Sheet1!$A$2:$H$483,8,FALSE)</f>
        <v>44470</v>
      </c>
      <c r="H217" s="1">
        <f>VLOOKUP(A217,[2]Sheet1!$A$2:$I$483,9,FALSE)</f>
        <v>44652</v>
      </c>
    </row>
    <row r="218" spans="1:8" x14ac:dyDescent="0.25">
      <c r="A218">
        <v>631</v>
      </c>
      <c r="B218" t="s">
        <v>437</v>
      </c>
      <c r="C218" t="s">
        <v>436</v>
      </c>
      <c r="D218" s="2">
        <v>73400</v>
      </c>
      <c r="E218" t="s">
        <v>0</v>
      </c>
      <c r="F218" t="str">
        <f>VLOOKUP(A218,[2]Sheet1!$A$2:$E$483, 5,FALSE)</f>
        <v>Approved</v>
      </c>
      <c r="G218" s="1">
        <f>VLOOKUP(A218,[2]Sheet1!$A$2:$H$483,8,FALSE)</f>
        <v>44652</v>
      </c>
      <c r="H218" s="1">
        <f>VLOOKUP(A218,[2]Sheet1!$A$2:$I$483,9,FALSE)</f>
        <v>44835</v>
      </c>
    </row>
    <row r="219" spans="1:8" x14ac:dyDescent="0.25">
      <c r="A219">
        <v>632</v>
      </c>
      <c r="B219" t="s">
        <v>435</v>
      </c>
      <c r="C219" t="s">
        <v>434</v>
      </c>
      <c r="D219" s="2">
        <v>64488</v>
      </c>
      <c r="E219" t="s">
        <v>3</v>
      </c>
      <c r="F219" t="str">
        <f>VLOOKUP(A219,[2]Sheet1!$A$2:$E$483, 5,FALSE)</f>
        <v>Compliant</v>
      </c>
      <c r="G219" s="1">
        <f>VLOOKUP(A219,[2]Sheet1!$A$2:$H$483,8,FALSE)</f>
        <v>44470</v>
      </c>
      <c r="H219" s="1">
        <f>VLOOKUP(A219,[2]Sheet1!$A$2:$I$483,9,FALSE)</f>
        <v>44652</v>
      </c>
    </row>
    <row r="220" spans="1:8" x14ac:dyDescent="0.25">
      <c r="A220">
        <v>635</v>
      </c>
      <c r="B220" t="s">
        <v>433</v>
      </c>
      <c r="C220" t="s">
        <v>432</v>
      </c>
      <c r="D220" s="2">
        <v>57456</v>
      </c>
      <c r="E220" t="s">
        <v>3</v>
      </c>
      <c r="F220" t="str">
        <f>VLOOKUP(A220,[2]Sheet1!$A$2:$E$483, 5,FALSE)</f>
        <v>Not Submitted</v>
      </c>
      <c r="G220" s="1">
        <f>VLOOKUP(A220,[2]Sheet1!$A$2:$H$483,8,FALSE)</f>
        <v>44470</v>
      </c>
      <c r="H220" s="1">
        <f>VLOOKUP(A220,[2]Sheet1!$A$2:$I$483,9,FALSE)</f>
        <v>44652</v>
      </c>
    </row>
    <row r="221" spans="1:8" x14ac:dyDescent="0.25">
      <c r="A221">
        <v>639</v>
      </c>
      <c r="B221" t="s">
        <v>431</v>
      </c>
      <c r="C221" t="s">
        <v>430</v>
      </c>
      <c r="D221" s="2">
        <v>60384</v>
      </c>
      <c r="E221" t="s">
        <v>3</v>
      </c>
      <c r="F221" t="str">
        <f>VLOOKUP(A221,[2]Sheet1!$A$2:$E$483, 5,FALSE)</f>
        <v>Pending-submitter revision</v>
      </c>
      <c r="G221" s="1">
        <f>VLOOKUP(A221,[2]Sheet1!$A$2:$H$483,8,FALSE)</f>
        <v>44470</v>
      </c>
      <c r="H221" s="1">
        <f>VLOOKUP(A221,[2]Sheet1!$A$2:$I$483,9,FALSE)</f>
        <v>44652</v>
      </c>
    </row>
    <row r="222" spans="1:8" x14ac:dyDescent="0.25">
      <c r="A222">
        <v>646</v>
      </c>
      <c r="B222" t="s">
        <v>429</v>
      </c>
      <c r="C222" t="s">
        <v>428</v>
      </c>
      <c r="D222" s="2">
        <v>89625</v>
      </c>
      <c r="E222" t="s">
        <v>0</v>
      </c>
      <c r="F222" t="str">
        <f>VLOOKUP(A222,[2]Sheet1!$A$2:$E$483, 5,FALSE)</f>
        <v>Compliant</v>
      </c>
      <c r="G222" s="1">
        <f>VLOOKUP(A222,[2]Sheet1!$A$2:$H$483,8,FALSE)</f>
        <v>44287</v>
      </c>
      <c r="H222" s="1">
        <f>VLOOKUP(A222,[2]Sheet1!$A$2:$I$483,9,FALSE)</f>
        <v>44470</v>
      </c>
    </row>
    <row r="223" spans="1:8" x14ac:dyDescent="0.25">
      <c r="A223">
        <v>647</v>
      </c>
      <c r="B223" t="s">
        <v>427</v>
      </c>
      <c r="C223" t="s">
        <v>426</v>
      </c>
      <c r="D223" s="2">
        <v>72719</v>
      </c>
      <c r="E223" t="s">
        <v>0</v>
      </c>
      <c r="F223" t="str">
        <f>VLOOKUP(A223,[2]Sheet1!$A$2:$E$483, 5,FALSE)</f>
        <v>Compliant</v>
      </c>
      <c r="G223" s="1">
        <f>VLOOKUP(A223,[2]Sheet1!$A$2:$H$483,8,FALSE)</f>
        <v>44287</v>
      </c>
      <c r="H223" s="1">
        <f>VLOOKUP(A223,[2]Sheet1!$A$2:$I$483,9,FALSE)</f>
        <v>44470</v>
      </c>
    </row>
    <row r="224" spans="1:8" x14ac:dyDescent="0.25">
      <c r="A224">
        <v>648</v>
      </c>
      <c r="B224" t="s">
        <v>425</v>
      </c>
      <c r="C224" t="s">
        <v>424</v>
      </c>
      <c r="D224" s="2">
        <v>66672</v>
      </c>
      <c r="E224" t="s">
        <v>3</v>
      </c>
      <c r="F224" t="str">
        <f>VLOOKUP(A224,[2]Sheet1!$A$2:$E$483, 5,FALSE)</f>
        <v>Compliant</v>
      </c>
      <c r="G224" s="1">
        <f>VLOOKUP(A224,[2]Sheet1!$A$2:$H$483,8,FALSE)</f>
        <v>44470</v>
      </c>
      <c r="H224" s="1">
        <f>VLOOKUP(A224,[2]Sheet1!$A$2:$I$483,9,FALSE)</f>
        <v>44652</v>
      </c>
    </row>
    <row r="225" spans="1:8" x14ac:dyDescent="0.25">
      <c r="A225">
        <v>649</v>
      </c>
      <c r="B225" t="s">
        <v>423</v>
      </c>
      <c r="C225" t="s">
        <v>422</v>
      </c>
      <c r="D225" s="2">
        <v>76624</v>
      </c>
      <c r="E225" t="s">
        <v>0</v>
      </c>
      <c r="F225" t="str">
        <f>VLOOKUP(A225,[2]Sheet1!$A$2:$E$483, 5,FALSE)</f>
        <v>Approved</v>
      </c>
      <c r="G225" s="1">
        <f>VLOOKUP(A225,[2]Sheet1!$A$2:$H$483,8,FALSE)</f>
        <v>44652</v>
      </c>
      <c r="H225" s="1">
        <f>VLOOKUP(A225,[2]Sheet1!$A$2:$I$483,9,FALSE)</f>
        <v>44835</v>
      </c>
    </row>
    <row r="226" spans="1:8" x14ac:dyDescent="0.25">
      <c r="A226">
        <v>650</v>
      </c>
      <c r="B226" t="s">
        <v>421</v>
      </c>
      <c r="C226" t="s">
        <v>420</v>
      </c>
      <c r="D226" s="2">
        <v>55123</v>
      </c>
      <c r="E226" t="s">
        <v>3</v>
      </c>
      <c r="F226" t="str">
        <f>VLOOKUP(A226,[2]Sheet1!$A$2:$E$483, 5,FALSE)</f>
        <v>Not Submitted</v>
      </c>
      <c r="G226" s="1">
        <f>VLOOKUP(A226,[2]Sheet1!$A$2:$H$483,8,FALSE)</f>
        <v>44470</v>
      </c>
      <c r="H226" s="1">
        <f>VLOOKUP(A226,[2]Sheet1!$A$2:$I$483,9,FALSE)</f>
        <v>44652</v>
      </c>
    </row>
    <row r="227" spans="1:8" x14ac:dyDescent="0.25">
      <c r="A227">
        <v>651</v>
      </c>
      <c r="B227" t="s">
        <v>419</v>
      </c>
      <c r="C227" t="s">
        <v>418</v>
      </c>
      <c r="D227" s="2">
        <v>89191</v>
      </c>
      <c r="E227" t="s">
        <v>0</v>
      </c>
      <c r="F227" t="str">
        <f>VLOOKUP(A227,[2]Sheet1!$A$2:$E$483, 5,FALSE)</f>
        <v>Compliant</v>
      </c>
      <c r="G227" s="1">
        <f>VLOOKUP(A227,[2]Sheet1!$A$2:$H$483,8,FALSE)</f>
        <v>44287</v>
      </c>
      <c r="H227" s="1">
        <f>VLOOKUP(A227,[2]Sheet1!$A$2:$I$483,9,FALSE)</f>
        <v>44470</v>
      </c>
    </row>
    <row r="228" spans="1:8" x14ac:dyDescent="0.25">
      <c r="A228">
        <v>654</v>
      </c>
      <c r="B228" t="s">
        <v>417</v>
      </c>
      <c r="C228" t="s">
        <v>416</v>
      </c>
      <c r="D228" s="2">
        <v>50400</v>
      </c>
      <c r="E228" t="s">
        <v>3</v>
      </c>
      <c r="F228" t="str">
        <f>VLOOKUP(A228,[2]Sheet1!$A$2:$E$483, 5,FALSE)</f>
        <v>Compliant</v>
      </c>
      <c r="G228" s="1">
        <f>VLOOKUP(A228,[2]Sheet1!$A$2:$H$483,8,FALSE)</f>
        <v>44470</v>
      </c>
      <c r="H228" s="1">
        <f>VLOOKUP(A228,[2]Sheet1!$A$2:$I$483,9,FALSE)</f>
        <v>44652</v>
      </c>
    </row>
    <row r="229" spans="1:8" x14ac:dyDescent="0.25">
      <c r="A229">
        <v>660</v>
      </c>
      <c r="B229" t="s">
        <v>415</v>
      </c>
      <c r="C229" t="s">
        <v>414</v>
      </c>
      <c r="D229" s="2">
        <v>97720</v>
      </c>
      <c r="E229" t="s">
        <v>0</v>
      </c>
      <c r="F229" t="str">
        <f>VLOOKUP(A229,[2]Sheet1!$A$2:$E$483, 5,FALSE)</f>
        <v>Compliant</v>
      </c>
      <c r="G229" s="1">
        <f>VLOOKUP(A229,[2]Sheet1!$A$2:$H$483,8,FALSE)</f>
        <v>44287</v>
      </c>
      <c r="H229" s="1">
        <f>VLOOKUP(A229,[2]Sheet1!$A$2:$I$483,9,FALSE)</f>
        <v>44470</v>
      </c>
    </row>
    <row r="230" spans="1:8" x14ac:dyDescent="0.25">
      <c r="A230">
        <v>673</v>
      </c>
      <c r="B230" t="s">
        <v>413</v>
      </c>
      <c r="C230" t="s">
        <v>412</v>
      </c>
      <c r="D230" s="2">
        <v>94713</v>
      </c>
      <c r="E230" t="s">
        <v>0</v>
      </c>
      <c r="F230" t="str">
        <f>VLOOKUP(A230,[2]Sheet1!$A$2:$E$483, 5,FALSE)</f>
        <v>Compliant</v>
      </c>
      <c r="G230" s="1">
        <f>VLOOKUP(A230,[2]Sheet1!$A$2:$H$483,8,FALSE)</f>
        <v>44287</v>
      </c>
      <c r="H230" s="1">
        <f>VLOOKUP(A230,[2]Sheet1!$A$2:$I$483,9,FALSE)</f>
        <v>44470</v>
      </c>
    </row>
    <row r="231" spans="1:8" x14ac:dyDescent="0.25">
      <c r="A231">
        <v>679</v>
      </c>
      <c r="B231" t="s">
        <v>411</v>
      </c>
      <c r="C231" t="s">
        <v>410</v>
      </c>
      <c r="D231" s="2">
        <v>56700</v>
      </c>
      <c r="E231" t="s">
        <v>3</v>
      </c>
      <c r="F231" t="str">
        <f>VLOOKUP(A231,[2]Sheet1!$A$2:$E$483, 5,FALSE)</f>
        <v>Compliant</v>
      </c>
      <c r="G231" s="1">
        <f>VLOOKUP(A231,[2]Sheet1!$A$2:$H$483,8,FALSE)</f>
        <v>44470</v>
      </c>
      <c r="H231" s="1">
        <f>VLOOKUP(A231,[2]Sheet1!$A$2:$I$483,9,FALSE)</f>
        <v>44652</v>
      </c>
    </row>
    <row r="232" spans="1:8" x14ac:dyDescent="0.25">
      <c r="A232">
        <v>680</v>
      </c>
      <c r="B232" t="s">
        <v>409</v>
      </c>
      <c r="C232" t="s">
        <v>408</v>
      </c>
      <c r="D232" s="2">
        <v>72000</v>
      </c>
      <c r="E232" t="s">
        <v>0</v>
      </c>
      <c r="F232" t="str">
        <f>VLOOKUP(A232,[2]Sheet1!$A$2:$E$483, 5,FALSE)</f>
        <v>Compliant</v>
      </c>
      <c r="G232" s="1">
        <f>VLOOKUP(A232,[2]Sheet1!$A$2:$H$483,8,FALSE)</f>
        <v>44287</v>
      </c>
      <c r="H232" s="1">
        <f>VLOOKUP(A232,[2]Sheet1!$A$2:$I$483,9,FALSE)</f>
        <v>44470</v>
      </c>
    </row>
    <row r="233" spans="1:8" x14ac:dyDescent="0.25">
      <c r="A233">
        <v>681</v>
      </c>
      <c r="B233" t="s">
        <v>407</v>
      </c>
      <c r="C233" t="s">
        <v>406</v>
      </c>
      <c r="D233" s="2">
        <v>96254</v>
      </c>
      <c r="E233" t="s">
        <v>0</v>
      </c>
      <c r="F233" t="str">
        <f>VLOOKUP(A233,[2]Sheet1!$A$2:$E$483, 5,FALSE)</f>
        <v>Compliant</v>
      </c>
      <c r="G233" s="1">
        <f>VLOOKUP(A233,[2]Sheet1!$A$2:$H$483,8,FALSE)</f>
        <v>44287</v>
      </c>
      <c r="H233" s="1">
        <f>VLOOKUP(A233,[2]Sheet1!$A$2:$I$483,9,FALSE)</f>
        <v>44470</v>
      </c>
    </row>
    <row r="234" spans="1:8" x14ac:dyDescent="0.25">
      <c r="A234">
        <v>682</v>
      </c>
      <c r="B234" t="s">
        <v>405</v>
      </c>
      <c r="C234" t="s">
        <v>404</v>
      </c>
      <c r="D234" s="2">
        <v>57236</v>
      </c>
      <c r="E234" t="s">
        <v>3</v>
      </c>
      <c r="F234" t="str">
        <f>VLOOKUP(A234,[2]Sheet1!$A$2:$E$483, 5,FALSE)</f>
        <v>Approved</v>
      </c>
      <c r="G234" s="1">
        <f>VLOOKUP(A234,[2]Sheet1!$A$2:$H$483,8,FALSE)</f>
        <v>44835</v>
      </c>
      <c r="H234" s="1">
        <f>VLOOKUP(A234,[2]Sheet1!$A$2:$I$483,9,FALSE)</f>
        <v>45017</v>
      </c>
    </row>
    <row r="235" spans="1:8" x14ac:dyDescent="0.25">
      <c r="A235">
        <v>684</v>
      </c>
      <c r="B235" t="s">
        <v>403</v>
      </c>
      <c r="C235" t="s">
        <v>402</v>
      </c>
      <c r="D235" s="2">
        <v>78679</v>
      </c>
      <c r="E235" t="s">
        <v>0</v>
      </c>
      <c r="F235" t="str">
        <f>VLOOKUP(A235,[2]Sheet1!$A$2:$E$483, 5,FALSE)</f>
        <v>Compliant</v>
      </c>
      <c r="G235" s="1">
        <f>VLOOKUP(A235,[2]Sheet1!$A$2:$H$483,8,FALSE)</f>
        <v>44287</v>
      </c>
      <c r="H235" s="1">
        <f>VLOOKUP(A235,[2]Sheet1!$A$2:$I$483,9,FALSE)</f>
        <v>44470</v>
      </c>
    </row>
    <row r="236" spans="1:8" x14ac:dyDescent="0.25">
      <c r="A236">
        <v>689</v>
      </c>
      <c r="B236" t="s">
        <v>401</v>
      </c>
      <c r="C236" t="s">
        <v>400</v>
      </c>
      <c r="D236" s="2">
        <v>81336</v>
      </c>
      <c r="E236" t="s">
        <v>0</v>
      </c>
      <c r="F236" t="str">
        <f>VLOOKUP(A236,[2]Sheet1!$A$2:$E$483, 5,FALSE)</f>
        <v>Compliant</v>
      </c>
      <c r="G236" s="1">
        <f>VLOOKUP(A236,[2]Sheet1!$A$2:$H$483,8,FALSE)</f>
        <v>44287</v>
      </c>
      <c r="H236" s="1">
        <f>VLOOKUP(A236,[2]Sheet1!$A$2:$I$483,9,FALSE)</f>
        <v>44470</v>
      </c>
    </row>
    <row r="237" spans="1:8" x14ac:dyDescent="0.25">
      <c r="A237">
        <v>691</v>
      </c>
      <c r="B237" t="s">
        <v>399</v>
      </c>
      <c r="C237" t="s">
        <v>398</v>
      </c>
      <c r="D237" s="2">
        <v>88470</v>
      </c>
      <c r="E237" t="s">
        <v>0</v>
      </c>
      <c r="F237" t="str">
        <f>VLOOKUP(A237,[2]Sheet1!$A$2:$E$483, 5,FALSE)</f>
        <v>Compliant</v>
      </c>
      <c r="G237" s="1">
        <f>VLOOKUP(A237,[2]Sheet1!$A$2:$H$483,8,FALSE)</f>
        <v>44287</v>
      </c>
      <c r="H237" s="1">
        <f>VLOOKUP(A237,[2]Sheet1!$A$2:$I$483,9,FALSE)</f>
        <v>44470</v>
      </c>
    </row>
    <row r="238" spans="1:8" x14ac:dyDescent="0.25">
      <c r="A238">
        <v>692</v>
      </c>
      <c r="B238" t="s">
        <v>397</v>
      </c>
      <c r="C238" t="s">
        <v>396</v>
      </c>
      <c r="D238" s="2">
        <v>78852</v>
      </c>
      <c r="E238" t="s">
        <v>0</v>
      </c>
      <c r="F238" t="str">
        <f>VLOOKUP(A238,[2]Sheet1!$A$2:$E$483, 5,FALSE)</f>
        <v>Approved</v>
      </c>
      <c r="G238" s="1">
        <f>VLOOKUP(A238,[2]Sheet1!$A$2:$H$483,8,FALSE)</f>
        <v>44835</v>
      </c>
      <c r="H238" s="1">
        <f>VLOOKUP(A238,[2]Sheet1!$A$2:$I$483,9,FALSE)</f>
        <v>45017</v>
      </c>
    </row>
    <row r="239" spans="1:8" x14ac:dyDescent="0.25">
      <c r="A239">
        <v>693</v>
      </c>
      <c r="B239" t="s">
        <v>395</v>
      </c>
      <c r="C239" t="s">
        <v>394</v>
      </c>
      <c r="D239" s="2">
        <v>98688</v>
      </c>
      <c r="E239" t="s">
        <v>0</v>
      </c>
      <c r="F239" t="str">
        <f>VLOOKUP(A239,[2]Sheet1!$A$2:$E$483, 5,FALSE)</f>
        <v>Compliant</v>
      </c>
      <c r="G239" s="1">
        <f>VLOOKUP(A239,[2]Sheet1!$A$2:$H$483,8,FALSE)</f>
        <v>44287</v>
      </c>
      <c r="H239" s="1">
        <f>VLOOKUP(A239,[2]Sheet1!$A$2:$I$483,9,FALSE)</f>
        <v>44470</v>
      </c>
    </row>
    <row r="240" spans="1:8" x14ac:dyDescent="0.25">
      <c r="A240">
        <v>695</v>
      </c>
      <c r="B240" t="s">
        <v>393</v>
      </c>
      <c r="C240" t="s">
        <v>392</v>
      </c>
      <c r="D240" s="2">
        <v>54035</v>
      </c>
      <c r="E240" t="s">
        <v>3</v>
      </c>
      <c r="F240" t="str">
        <f>VLOOKUP(A240,[2]Sheet1!$A$2:$E$483, 5,FALSE)</f>
        <v>Compliant</v>
      </c>
      <c r="G240" s="1">
        <f>VLOOKUP(A240,[2]Sheet1!$A$2:$H$483,8,FALSE)</f>
        <v>44470</v>
      </c>
      <c r="H240" s="1">
        <f>VLOOKUP(A240,[2]Sheet1!$A$2:$I$483,9,FALSE)</f>
        <v>44652</v>
      </c>
    </row>
    <row r="241" spans="1:8" x14ac:dyDescent="0.25">
      <c r="A241">
        <v>697</v>
      </c>
      <c r="B241" t="s">
        <v>391</v>
      </c>
      <c r="C241" t="s">
        <v>390</v>
      </c>
      <c r="D241" s="2">
        <v>59998</v>
      </c>
      <c r="E241" t="s">
        <v>3</v>
      </c>
      <c r="F241" t="str">
        <f>VLOOKUP(A241,[2]Sheet1!$A$2:$E$483, 5,FALSE)</f>
        <v>Pending-submitter revision</v>
      </c>
      <c r="G241" s="1">
        <f>VLOOKUP(A241,[2]Sheet1!$A$2:$H$483,8,FALSE)</f>
        <v>44470</v>
      </c>
      <c r="H241" s="1">
        <f>VLOOKUP(A241,[2]Sheet1!$A$2:$I$483,9,FALSE)</f>
        <v>44652</v>
      </c>
    </row>
    <row r="242" spans="1:8" x14ac:dyDescent="0.25">
      <c r="A242">
        <v>699</v>
      </c>
      <c r="B242" t="s">
        <v>389</v>
      </c>
      <c r="C242" t="s">
        <v>49</v>
      </c>
      <c r="D242" s="2">
        <v>92373</v>
      </c>
      <c r="E242" t="s">
        <v>0</v>
      </c>
      <c r="F242" t="str">
        <f>VLOOKUP(A242,[2]Sheet1!$A$2:$E$483, 5,FALSE)</f>
        <v>Pending-submitter revision</v>
      </c>
      <c r="G242" s="1">
        <f>VLOOKUP(A242,[2]Sheet1!$A$2:$H$483,8,FALSE)</f>
        <v>44287</v>
      </c>
      <c r="H242" s="1">
        <f>VLOOKUP(A242,[2]Sheet1!$A$2:$I$483,9,FALSE)</f>
        <v>44470</v>
      </c>
    </row>
    <row r="243" spans="1:8" x14ac:dyDescent="0.25">
      <c r="A243">
        <v>700</v>
      </c>
      <c r="B243" t="s">
        <v>388</v>
      </c>
      <c r="C243" t="s">
        <v>387</v>
      </c>
      <c r="D243" s="2">
        <v>64659</v>
      </c>
      <c r="E243" t="s">
        <v>3</v>
      </c>
      <c r="F243" t="str">
        <f>VLOOKUP(A243,[2]Sheet1!$A$2:$E$483, 5,FALSE)</f>
        <v>Not Submitted</v>
      </c>
      <c r="G243" s="1">
        <f>VLOOKUP(A243,[2]Sheet1!$A$2:$H$483,8,FALSE)</f>
        <v>44470</v>
      </c>
      <c r="H243" s="1">
        <f>VLOOKUP(A243,[2]Sheet1!$A$2:$I$483,9,FALSE)</f>
        <v>44652</v>
      </c>
    </row>
    <row r="244" spans="1:8" x14ac:dyDescent="0.25">
      <c r="A244">
        <v>701</v>
      </c>
      <c r="B244" t="s">
        <v>386</v>
      </c>
      <c r="C244" t="s">
        <v>385</v>
      </c>
      <c r="D244" s="2">
        <v>50660</v>
      </c>
      <c r="E244" t="s">
        <v>3</v>
      </c>
      <c r="F244" t="str">
        <f>VLOOKUP(A244,[2]Sheet1!$A$2:$E$483, 5,FALSE)</f>
        <v>Not Submitted</v>
      </c>
      <c r="G244" s="1">
        <f>VLOOKUP(A244,[2]Sheet1!$A$2:$H$483,8,FALSE)</f>
        <v>44470</v>
      </c>
      <c r="H244" s="1">
        <f>VLOOKUP(A244,[2]Sheet1!$A$2:$I$483,9,FALSE)</f>
        <v>44652</v>
      </c>
    </row>
    <row r="245" spans="1:8" x14ac:dyDescent="0.25">
      <c r="A245">
        <v>702</v>
      </c>
      <c r="B245" t="s">
        <v>384</v>
      </c>
      <c r="C245" t="s">
        <v>383</v>
      </c>
      <c r="D245" s="2">
        <v>59800</v>
      </c>
      <c r="E245" t="s">
        <v>3</v>
      </c>
      <c r="F245" t="str">
        <f>VLOOKUP(A245,[2]Sheet1!$A$2:$E$483, 5,FALSE)</f>
        <v>Compliant</v>
      </c>
      <c r="G245" s="1">
        <f>VLOOKUP(A245,[2]Sheet1!$A$2:$H$483,8,FALSE)</f>
        <v>44470</v>
      </c>
      <c r="H245" s="1">
        <f>VLOOKUP(A245,[2]Sheet1!$A$2:$I$483,9,FALSE)</f>
        <v>44652</v>
      </c>
    </row>
    <row r="246" spans="1:8" x14ac:dyDescent="0.25">
      <c r="A246">
        <v>704</v>
      </c>
      <c r="B246" t="s">
        <v>382</v>
      </c>
      <c r="C246" t="s">
        <v>381</v>
      </c>
      <c r="D246" s="2">
        <v>87051</v>
      </c>
      <c r="E246" t="s">
        <v>0</v>
      </c>
      <c r="F246" t="str">
        <f>VLOOKUP(A246,[2]Sheet1!$A$2:$E$483, 5,FALSE)</f>
        <v>Compliant</v>
      </c>
      <c r="G246" s="1">
        <f>VLOOKUP(A246,[2]Sheet1!$A$2:$H$483,8,FALSE)</f>
        <v>44287</v>
      </c>
      <c r="H246" s="1">
        <f>VLOOKUP(A246,[2]Sheet1!$A$2:$I$483,9,FALSE)</f>
        <v>44470</v>
      </c>
    </row>
    <row r="247" spans="1:8" x14ac:dyDescent="0.25">
      <c r="A247">
        <v>711</v>
      </c>
      <c r="B247" t="s">
        <v>380</v>
      </c>
      <c r="C247" t="s">
        <v>379</v>
      </c>
      <c r="D247" s="2">
        <v>95330</v>
      </c>
      <c r="E247" t="s">
        <v>0</v>
      </c>
      <c r="F247" t="str">
        <f>VLOOKUP(A247,[2]Sheet1!$A$2:$E$483, 5,FALSE)</f>
        <v>Compliant</v>
      </c>
      <c r="G247" s="1">
        <f>VLOOKUP(A247,[2]Sheet1!$A$2:$H$483,8,FALSE)</f>
        <v>44287</v>
      </c>
      <c r="H247" s="1">
        <f>VLOOKUP(A247,[2]Sheet1!$A$2:$I$483,9,FALSE)</f>
        <v>44470</v>
      </c>
    </row>
    <row r="248" spans="1:8" x14ac:dyDescent="0.25">
      <c r="A248">
        <v>716</v>
      </c>
      <c r="B248" t="s">
        <v>378</v>
      </c>
      <c r="C248" t="s">
        <v>377</v>
      </c>
      <c r="D248" s="2">
        <v>81204</v>
      </c>
      <c r="E248" t="s">
        <v>0</v>
      </c>
      <c r="F248" t="str">
        <f>VLOOKUP(A248,[2]Sheet1!$A$2:$E$483, 5,FALSE)</f>
        <v>Compliant</v>
      </c>
      <c r="G248" s="1">
        <f>VLOOKUP(A248,[2]Sheet1!$A$2:$H$483,8,FALSE)</f>
        <v>44287</v>
      </c>
      <c r="H248" s="1">
        <f>VLOOKUP(A248,[2]Sheet1!$A$2:$I$483,9,FALSE)</f>
        <v>44470</v>
      </c>
    </row>
    <row r="249" spans="1:8" x14ac:dyDescent="0.25">
      <c r="A249">
        <v>722</v>
      </c>
      <c r="B249" t="s">
        <v>376</v>
      </c>
      <c r="C249" t="s">
        <v>375</v>
      </c>
      <c r="D249" s="2">
        <v>98220</v>
      </c>
      <c r="E249" t="s">
        <v>0</v>
      </c>
      <c r="F249" t="str">
        <f>VLOOKUP(A249,[2]Sheet1!$A$2:$E$483, 5,FALSE)</f>
        <v>Approved</v>
      </c>
      <c r="G249" s="1">
        <f>VLOOKUP(A249,[2]Sheet1!$A$2:$H$483,8,FALSE)</f>
        <v>44652</v>
      </c>
      <c r="H249" s="1">
        <f>VLOOKUP(A249,[2]Sheet1!$A$2:$I$483,9,FALSE)</f>
        <v>44835</v>
      </c>
    </row>
    <row r="250" spans="1:8" x14ac:dyDescent="0.25">
      <c r="A250">
        <v>723</v>
      </c>
      <c r="B250" t="s">
        <v>374</v>
      </c>
      <c r="C250" t="s">
        <v>373</v>
      </c>
      <c r="D250" s="2">
        <v>74920</v>
      </c>
      <c r="E250" t="s">
        <v>0</v>
      </c>
      <c r="F250" t="str">
        <f>VLOOKUP(A250,[2]Sheet1!$A$2:$E$483, 5,FALSE)</f>
        <v>Not Submitted</v>
      </c>
      <c r="G250" s="1">
        <f>VLOOKUP(A250,[2]Sheet1!$A$2:$H$483,8,FALSE)</f>
        <v>44287</v>
      </c>
      <c r="H250" s="1">
        <f>VLOOKUP(A250,[2]Sheet1!$A$2:$I$483,9,FALSE)</f>
        <v>44470</v>
      </c>
    </row>
    <row r="251" spans="1:8" x14ac:dyDescent="0.25">
      <c r="A251">
        <v>725</v>
      </c>
      <c r="B251" t="s">
        <v>372</v>
      </c>
      <c r="C251" t="s">
        <v>371</v>
      </c>
      <c r="D251" s="2">
        <v>73335</v>
      </c>
      <c r="E251" t="s">
        <v>0</v>
      </c>
      <c r="F251" t="str">
        <f>VLOOKUP(A251,[2]Sheet1!$A$2:$E$483, 5,FALSE)</f>
        <v>Compliant</v>
      </c>
      <c r="G251" s="1">
        <f>VLOOKUP(A251,[2]Sheet1!$A$2:$H$483,8,FALSE)</f>
        <v>44287</v>
      </c>
      <c r="H251" s="1">
        <f>VLOOKUP(A251,[2]Sheet1!$A$2:$I$483,9,FALSE)</f>
        <v>44470</v>
      </c>
    </row>
    <row r="252" spans="1:8" x14ac:dyDescent="0.25">
      <c r="A252">
        <v>727</v>
      </c>
      <c r="B252" t="s">
        <v>370</v>
      </c>
      <c r="C252" t="s">
        <v>369</v>
      </c>
      <c r="D252" s="2">
        <v>56876</v>
      </c>
      <c r="E252" t="s">
        <v>3</v>
      </c>
      <c r="F252" t="str">
        <f>VLOOKUP(A252,[2]Sheet1!$A$2:$E$483, 5,FALSE)</f>
        <v>Approved</v>
      </c>
      <c r="G252" s="1">
        <f>VLOOKUP(A252,[2]Sheet1!$A$2:$H$483,8,FALSE)</f>
        <v>44835</v>
      </c>
      <c r="H252" s="1">
        <f>VLOOKUP(A252,[2]Sheet1!$A$2:$I$483,9,FALSE)</f>
        <v>45017</v>
      </c>
    </row>
    <row r="253" spans="1:8" x14ac:dyDescent="0.25">
      <c r="A253">
        <v>728</v>
      </c>
      <c r="B253" t="s">
        <v>368</v>
      </c>
      <c r="C253" t="s">
        <v>367</v>
      </c>
      <c r="D253" s="2">
        <v>61200</v>
      </c>
      <c r="E253" t="s">
        <v>3</v>
      </c>
      <c r="F253" t="str">
        <f>VLOOKUP(A253,[2]Sheet1!$A$2:$E$483, 5,FALSE)</f>
        <v>Not Submitted</v>
      </c>
      <c r="G253" s="1">
        <f>VLOOKUP(A253,[2]Sheet1!$A$2:$H$483,8,FALSE)</f>
        <v>44470</v>
      </c>
      <c r="H253" s="1">
        <f>VLOOKUP(A253,[2]Sheet1!$A$2:$I$483,9,FALSE)</f>
        <v>44652</v>
      </c>
    </row>
    <row r="254" spans="1:8" x14ac:dyDescent="0.25">
      <c r="A254">
        <v>730</v>
      </c>
      <c r="B254" t="s">
        <v>366</v>
      </c>
      <c r="C254" t="s">
        <v>365</v>
      </c>
      <c r="D254" s="2">
        <v>56130</v>
      </c>
      <c r="E254" t="s">
        <v>3</v>
      </c>
      <c r="F254" t="str">
        <f>VLOOKUP(A254,[2]Sheet1!$A$2:$E$483, 5,FALSE)</f>
        <v>Compliant</v>
      </c>
      <c r="G254" s="1">
        <f>VLOOKUP(A254,[2]Sheet1!$A$2:$H$483,8,FALSE)</f>
        <v>44470</v>
      </c>
      <c r="H254" s="1">
        <f>VLOOKUP(A254,[2]Sheet1!$A$2:$I$483,9,FALSE)</f>
        <v>44652</v>
      </c>
    </row>
    <row r="255" spans="1:8" x14ac:dyDescent="0.25">
      <c r="A255">
        <v>731</v>
      </c>
      <c r="B255" t="s">
        <v>364</v>
      </c>
      <c r="C255" t="s">
        <v>363</v>
      </c>
      <c r="D255" s="2">
        <v>56160</v>
      </c>
      <c r="E255" t="s">
        <v>3</v>
      </c>
      <c r="F255" t="str">
        <f>VLOOKUP(A255,[2]Sheet1!$A$2:$E$483, 5,FALSE)</f>
        <v>Compliant</v>
      </c>
      <c r="G255" s="1">
        <f>VLOOKUP(A255,[2]Sheet1!$A$2:$H$483,8,FALSE)</f>
        <v>44470</v>
      </c>
      <c r="H255" s="1">
        <f>VLOOKUP(A255,[2]Sheet1!$A$2:$I$483,9,FALSE)</f>
        <v>44652</v>
      </c>
    </row>
    <row r="256" spans="1:8" x14ac:dyDescent="0.25">
      <c r="A256">
        <v>734</v>
      </c>
      <c r="B256" t="s">
        <v>362</v>
      </c>
      <c r="C256" t="s">
        <v>361</v>
      </c>
      <c r="D256" s="2">
        <v>70074</v>
      </c>
      <c r="E256" t="s">
        <v>0</v>
      </c>
      <c r="F256" t="str">
        <f>VLOOKUP(A256,[2]Sheet1!$A$2:$E$483, 5,FALSE)</f>
        <v>Compliant</v>
      </c>
      <c r="G256" s="1">
        <f>VLOOKUP(A256,[2]Sheet1!$A$2:$H$483,8,FALSE)</f>
        <v>44287</v>
      </c>
      <c r="H256" s="1">
        <f>VLOOKUP(A256,[2]Sheet1!$A$2:$I$483,9,FALSE)</f>
        <v>44470</v>
      </c>
    </row>
    <row r="257" spans="1:8" x14ac:dyDescent="0.25">
      <c r="A257">
        <v>735</v>
      </c>
      <c r="B257" t="s">
        <v>360</v>
      </c>
      <c r="C257" t="s">
        <v>359</v>
      </c>
      <c r="D257" s="2">
        <v>56259</v>
      </c>
      <c r="E257" t="s">
        <v>3</v>
      </c>
      <c r="F257" t="str">
        <f>VLOOKUP(A257,[2]Sheet1!$A$2:$E$483, 5,FALSE)</f>
        <v>Compliant</v>
      </c>
      <c r="G257" s="1">
        <f>VLOOKUP(A257,[2]Sheet1!$A$2:$H$483,8,FALSE)</f>
        <v>44470</v>
      </c>
      <c r="H257" s="1">
        <f>VLOOKUP(A257,[2]Sheet1!$A$2:$I$483,9,FALSE)</f>
        <v>44652</v>
      </c>
    </row>
    <row r="258" spans="1:8" x14ac:dyDescent="0.25">
      <c r="A258">
        <v>740</v>
      </c>
      <c r="B258" t="s">
        <v>358</v>
      </c>
      <c r="C258" t="s">
        <v>357</v>
      </c>
      <c r="D258" s="2">
        <v>51374</v>
      </c>
      <c r="E258" t="s">
        <v>3</v>
      </c>
      <c r="F258" t="str">
        <f>VLOOKUP(A258,[2]Sheet1!$A$2:$E$483, 5,FALSE)</f>
        <v>Compliant</v>
      </c>
      <c r="G258" s="1">
        <f>VLOOKUP(A258,[2]Sheet1!$A$2:$H$483,8,FALSE)</f>
        <v>44470</v>
      </c>
      <c r="H258" s="1">
        <f>VLOOKUP(A258,[2]Sheet1!$A$2:$I$483,9,FALSE)</f>
        <v>44652</v>
      </c>
    </row>
    <row r="259" spans="1:8" x14ac:dyDescent="0.25">
      <c r="A259">
        <v>745</v>
      </c>
      <c r="B259" t="s">
        <v>356</v>
      </c>
      <c r="C259" t="s">
        <v>355</v>
      </c>
      <c r="D259" s="2">
        <v>84210</v>
      </c>
      <c r="E259" t="s">
        <v>0</v>
      </c>
      <c r="F259" t="str">
        <f>VLOOKUP(A259,[2]Sheet1!$A$2:$E$483, 5,FALSE)</f>
        <v>Compliant</v>
      </c>
      <c r="G259" s="1">
        <f>VLOOKUP(A259,[2]Sheet1!$A$2:$H$483,8,FALSE)</f>
        <v>44287</v>
      </c>
      <c r="H259" s="1">
        <f>VLOOKUP(A259,[2]Sheet1!$A$2:$I$483,9,FALSE)</f>
        <v>44470</v>
      </c>
    </row>
    <row r="260" spans="1:8" x14ac:dyDescent="0.25">
      <c r="A260">
        <v>748</v>
      </c>
      <c r="B260" t="s">
        <v>354</v>
      </c>
      <c r="C260" t="s">
        <v>353</v>
      </c>
      <c r="D260" s="2">
        <v>76893</v>
      </c>
      <c r="E260" t="s">
        <v>0</v>
      </c>
      <c r="F260" t="str">
        <f>VLOOKUP(A260,[2]Sheet1!$A$2:$E$483, 5,FALSE)</f>
        <v>Compliant</v>
      </c>
      <c r="G260" s="1">
        <f>VLOOKUP(A260,[2]Sheet1!$A$2:$H$483,8,FALSE)</f>
        <v>44287</v>
      </c>
      <c r="H260" s="1">
        <f>VLOOKUP(A260,[2]Sheet1!$A$2:$I$483,9,FALSE)</f>
        <v>44470</v>
      </c>
    </row>
    <row r="261" spans="1:8" x14ac:dyDescent="0.25">
      <c r="A261">
        <v>756</v>
      </c>
      <c r="B261" t="s">
        <v>352</v>
      </c>
      <c r="C261" t="s">
        <v>351</v>
      </c>
      <c r="D261" s="2">
        <v>78920</v>
      </c>
      <c r="E261" t="s">
        <v>0</v>
      </c>
      <c r="F261" t="str">
        <f>VLOOKUP(A261,[2]Sheet1!$A$2:$E$483, 5,FALSE)</f>
        <v>Approved</v>
      </c>
      <c r="G261" s="1">
        <f>VLOOKUP(A261,[2]Sheet1!$A$2:$H$483,8,FALSE)</f>
        <v>44652</v>
      </c>
      <c r="H261" s="1">
        <f>VLOOKUP(A261,[2]Sheet1!$A$2:$I$483,9,FALSE)</f>
        <v>44835</v>
      </c>
    </row>
    <row r="262" spans="1:8" x14ac:dyDescent="0.25">
      <c r="A262">
        <v>759</v>
      </c>
      <c r="B262" t="s">
        <v>350</v>
      </c>
      <c r="C262" t="s">
        <v>349</v>
      </c>
      <c r="D262" s="2">
        <v>55520</v>
      </c>
      <c r="E262" t="s">
        <v>3</v>
      </c>
      <c r="F262" t="str">
        <f>VLOOKUP(A262,[2]Sheet1!$A$2:$E$483, 5,FALSE)</f>
        <v>Not Submitted</v>
      </c>
      <c r="G262" s="1">
        <f>VLOOKUP(A262,[2]Sheet1!$A$2:$H$483,8,FALSE)</f>
        <v>44470</v>
      </c>
      <c r="H262" s="1">
        <f>VLOOKUP(A262,[2]Sheet1!$A$2:$I$483,9,FALSE)</f>
        <v>44652</v>
      </c>
    </row>
    <row r="263" spans="1:8" x14ac:dyDescent="0.25">
      <c r="A263">
        <v>761</v>
      </c>
      <c r="B263" t="s">
        <v>348</v>
      </c>
      <c r="C263" t="s">
        <v>347</v>
      </c>
      <c r="D263" s="2">
        <v>83118</v>
      </c>
      <c r="E263" t="s">
        <v>0</v>
      </c>
      <c r="F263" t="str">
        <f>VLOOKUP(A263,[2]Sheet1!$A$2:$E$483, 5,FALSE)</f>
        <v>Compliant</v>
      </c>
      <c r="G263" s="1">
        <f>VLOOKUP(A263,[2]Sheet1!$A$2:$H$483,8,FALSE)</f>
        <v>44287</v>
      </c>
      <c r="H263" s="1">
        <f>VLOOKUP(A263,[2]Sheet1!$A$2:$I$483,9,FALSE)</f>
        <v>44470</v>
      </c>
    </row>
    <row r="264" spans="1:8" x14ac:dyDescent="0.25">
      <c r="A264">
        <v>762</v>
      </c>
      <c r="B264" t="s">
        <v>346</v>
      </c>
      <c r="C264" t="s">
        <v>345</v>
      </c>
      <c r="D264" s="2">
        <v>77555</v>
      </c>
      <c r="E264" t="s">
        <v>0</v>
      </c>
      <c r="F264" t="str">
        <f>VLOOKUP(A264,[2]Sheet1!$A$2:$E$483, 5,FALSE)</f>
        <v>Approved</v>
      </c>
      <c r="G264" s="1">
        <f>VLOOKUP(A264,[2]Sheet1!$A$2:$H$483,8,FALSE)</f>
        <v>44652</v>
      </c>
      <c r="H264" s="1">
        <f>VLOOKUP(A264,[2]Sheet1!$A$2:$I$483,9,FALSE)</f>
        <v>44835</v>
      </c>
    </row>
    <row r="265" spans="1:8" x14ac:dyDescent="0.25">
      <c r="A265">
        <v>763</v>
      </c>
      <c r="B265" t="s">
        <v>344</v>
      </c>
      <c r="C265" t="s">
        <v>343</v>
      </c>
      <c r="D265" s="2">
        <v>51218</v>
      </c>
      <c r="E265" t="s">
        <v>3</v>
      </c>
      <c r="F265" t="str">
        <f>VLOOKUP(A265,[2]Sheet1!$A$2:$E$483, 5,FALSE)</f>
        <v>Compliant</v>
      </c>
      <c r="G265" s="1">
        <f>VLOOKUP(A265,[2]Sheet1!$A$2:$H$483,8,FALSE)</f>
        <v>44470</v>
      </c>
      <c r="H265" s="1">
        <f>VLOOKUP(A265,[2]Sheet1!$A$2:$I$483,9,FALSE)</f>
        <v>44652</v>
      </c>
    </row>
    <row r="266" spans="1:8" x14ac:dyDescent="0.25">
      <c r="A266">
        <v>769</v>
      </c>
      <c r="B266" t="s">
        <v>342</v>
      </c>
      <c r="C266" t="s">
        <v>341</v>
      </c>
      <c r="D266" s="2">
        <v>52298</v>
      </c>
      <c r="E266" t="s">
        <v>3</v>
      </c>
      <c r="F266" t="str">
        <f>VLOOKUP(A266,[2]Sheet1!$A$2:$E$483, 5,FALSE)</f>
        <v>Compliant</v>
      </c>
      <c r="G266" s="1">
        <f>VLOOKUP(A266,[2]Sheet1!$A$2:$H$483,8,FALSE)</f>
        <v>44470</v>
      </c>
      <c r="H266" s="1">
        <f>VLOOKUP(A266,[2]Sheet1!$A$2:$I$483,9,FALSE)</f>
        <v>44652</v>
      </c>
    </row>
    <row r="267" spans="1:8" x14ac:dyDescent="0.25">
      <c r="A267">
        <v>773</v>
      </c>
      <c r="B267" t="s">
        <v>340</v>
      </c>
      <c r="C267" t="s">
        <v>339</v>
      </c>
      <c r="D267" s="2">
        <v>63150</v>
      </c>
      <c r="E267" t="s">
        <v>3</v>
      </c>
      <c r="F267" t="str">
        <f>VLOOKUP(A267,[2]Sheet1!$A$2:$E$483, 5,FALSE)</f>
        <v>Not Submitted</v>
      </c>
      <c r="G267" s="1">
        <f>VLOOKUP(A267,[2]Sheet1!$A$2:$H$483,8,FALSE)</f>
        <v>44835</v>
      </c>
      <c r="H267" s="1">
        <f>VLOOKUP(A267,[2]Sheet1!$A$2:$I$483,9,FALSE)</f>
        <v>45017</v>
      </c>
    </row>
    <row r="268" spans="1:8" x14ac:dyDescent="0.25">
      <c r="A268">
        <v>776</v>
      </c>
      <c r="B268" t="s">
        <v>338</v>
      </c>
      <c r="C268" t="s">
        <v>337</v>
      </c>
      <c r="D268" s="2">
        <v>77775</v>
      </c>
      <c r="E268" t="s">
        <v>0</v>
      </c>
      <c r="F268" t="str">
        <f>VLOOKUP(A268,[2]Sheet1!$A$2:$E$483, 5,FALSE)</f>
        <v>Compliant</v>
      </c>
      <c r="G268" s="1">
        <f>VLOOKUP(A268,[2]Sheet1!$A$2:$H$483,8,FALSE)</f>
        <v>44470</v>
      </c>
      <c r="H268" s="1">
        <f>VLOOKUP(A268,[2]Sheet1!$A$2:$I$483,9,FALSE)</f>
        <v>44652</v>
      </c>
    </row>
    <row r="269" spans="1:8" x14ac:dyDescent="0.25">
      <c r="A269">
        <v>777</v>
      </c>
      <c r="B269" t="s">
        <v>336</v>
      </c>
      <c r="C269" t="s">
        <v>335</v>
      </c>
      <c r="D269" s="2">
        <v>60122</v>
      </c>
      <c r="E269" t="s">
        <v>3</v>
      </c>
      <c r="F269" t="str">
        <f>VLOOKUP(A269,[2]Sheet1!$A$2:$E$483, 5,FALSE)</f>
        <v>Compliant</v>
      </c>
      <c r="G269" s="1">
        <f>VLOOKUP(A269,[2]Sheet1!$A$2:$H$483,8,FALSE)</f>
        <v>44470</v>
      </c>
      <c r="H269" s="1">
        <f>VLOOKUP(A269,[2]Sheet1!$A$2:$I$483,9,FALSE)</f>
        <v>44652</v>
      </c>
    </row>
    <row r="270" spans="1:8" x14ac:dyDescent="0.25">
      <c r="A270">
        <v>778</v>
      </c>
      <c r="B270" t="s">
        <v>334</v>
      </c>
      <c r="C270" t="s">
        <v>333</v>
      </c>
      <c r="D270" s="2">
        <v>72650</v>
      </c>
      <c r="E270" t="s">
        <v>0</v>
      </c>
      <c r="F270" t="str">
        <f>VLOOKUP(A270,[2]Sheet1!$A$2:$E$483, 5,FALSE)</f>
        <v>Compliant</v>
      </c>
      <c r="G270" s="1">
        <f>VLOOKUP(A270,[2]Sheet1!$A$2:$H$483,8,FALSE)</f>
        <v>44287</v>
      </c>
      <c r="H270" s="1">
        <f>VLOOKUP(A270,[2]Sheet1!$A$2:$I$483,9,FALSE)</f>
        <v>44470</v>
      </c>
    </row>
    <row r="271" spans="1:8" x14ac:dyDescent="0.25">
      <c r="A271">
        <v>782</v>
      </c>
      <c r="B271" t="s">
        <v>332</v>
      </c>
      <c r="C271" t="s">
        <v>331</v>
      </c>
      <c r="D271" s="2">
        <v>58492</v>
      </c>
      <c r="E271" t="s">
        <v>3</v>
      </c>
      <c r="F271" t="str">
        <f>VLOOKUP(A271,[2]Sheet1!$A$2:$E$483, 5,FALSE)</f>
        <v>Compliant</v>
      </c>
      <c r="G271" s="1">
        <f>VLOOKUP(A271,[2]Sheet1!$A$2:$H$483,8,FALSE)</f>
        <v>44470</v>
      </c>
      <c r="H271" s="1">
        <f>VLOOKUP(A271,[2]Sheet1!$A$2:$I$483,9,FALSE)</f>
        <v>44652</v>
      </c>
    </row>
    <row r="272" spans="1:8" x14ac:dyDescent="0.25">
      <c r="A272">
        <v>783</v>
      </c>
      <c r="B272" t="s">
        <v>330</v>
      </c>
      <c r="C272" t="s">
        <v>329</v>
      </c>
      <c r="D272" s="2">
        <v>62370</v>
      </c>
      <c r="E272" t="s">
        <v>3</v>
      </c>
      <c r="F272" t="str">
        <f>VLOOKUP(A272,[2]Sheet1!$A$2:$E$483, 5,FALSE)</f>
        <v>Not Submitted</v>
      </c>
      <c r="G272" s="1">
        <f>VLOOKUP(A272,[2]Sheet1!$A$2:$H$483,8,FALSE)</f>
        <v>44470</v>
      </c>
      <c r="H272" s="1">
        <f>VLOOKUP(A272,[2]Sheet1!$A$2:$I$483,9,FALSE)</f>
        <v>44652</v>
      </c>
    </row>
    <row r="273" spans="1:8" x14ac:dyDescent="0.25">
      <c r="A273">
        <v>784</v>
      </c>
      <c r="B273" t="s">
        <v>328</v>
      </c>
      <c r="C273" t="s">
        <v>327</v>
      </c>
      <c r="D273" s="2">
        <v>73296</v>
      </c>
      <c r="E273" t="s">
        <v>0</v>
      </c>
      <c r="F273" t="str">
        <f>VLOOKUP(A273,[2]Sheet1!$A$2:$E$483, 5,FALSE)</f>
        <v>Compliant</v>
      </c>
      <c r="G273" s="1">
        <f>VLOOKUP(A273,[2]Sheet1!$A$2:$H$483,8,FALSE)</f>
        <v>44287</v>
      </c>
      <c r="H273" s="1">
        <f>VLOOKUP(A273,[2]Sheet1!$A$2:$I$483,9,FALSE)</f>
        <v>44470</v>
      </c>
    </row>
    <row r="274" spans="1:8" x14ac:dyDescent="0.25">
      <c r="A274">
        <v>792</v>
      </c>
      <c r="B274" t="s">
        <v>326</v>
      </c>
      <c r="C274" t="s">
        <v>325</v>
      </c>
      <c r="D274" s="2">
        <v>93610</v>
      </c>
      <c r="E274" t="s">
        <v>0</v>
      </c>
      <c r="F274" t="str">
        <f>VLOOKUP(A274,[2]Sheet1!$A$2:$E$483, 5,FALSE)</f>
        <v>Compliant</v>
      </c>
      <c r="G274" s="1">
        <f>VLOOKUP(A274,[2]Sheet1!$A$2:$H$483,8,FALSE)</f>
        <v>44287</v>
      </c>
      <c r="H274" s="1">
        <f>VLOOKUP(A274,[2]Sheet1!$A$2:$I$483,9,FALSE)</f>
        <v>44470</v>
      </c>
    </row>
    <row r="275" spans="1:8" x14ac:dyDescent="0.25">
      <c r="A275">
        <v>797</v>
      </c>
      <c r="B275" t="s">
        <v>324</v>
      </c>
      <c r="C275" t="s">
        <v>323</v>
      </c>
      <c r="D275" s="2">
        <v>71718</v>
      </c>
      <c r="E275" t="s">
        <v>0</v>
      </c>
      <c r="F275" t="str">
        <f>VLOOKUP(A275,[2]Sheet1!$A$2:$E$483, 5,FALSE)</f>
        <v>Compliant</v>
      </c>
      <c r="G275" s="1">
        <f>VLOOKUP(A275,[2]Sheet1!$A$2:$H$483,8,FALSE)</f>
        <v>44287</v>
      </c>
      <c r="H275" s="1">
        <f>VLOOKUP(A275,[2]Sheet1!$A$2:$I$483,9,FALSE)</f>
        <v>44470</v>
      </c>
    </row>
    <row r="276" spans="1:8" x14ac:dyDescent="0.25">
      <c r="A276">
        <v>799</v>
      </c>
      <c r="B276" t="s">
        <v>322</v>
      </c>
      <c r="C276" t="s">
        <v>321</v>
      </c>
      <c r="D276" s="2">
        <v>54880</v>
      </c>
      <c r="E276" t="s">
        <v>3</v>
      </c>
      <c r="F276" t="str">
        <f>VLOOKUP(A276,[2]Sheet1!$A$2:$E$483, 5,FALSE)</f>
        <v>Compliant</v>
      </c>
      <c r="G276" s="1">
        <f>VLOOKUP(A276,[2]Sheet1!$A$2:$H$483,8,FALSE)</f>
        <v>44470</v>
      </c>
      <c r="H276" s="1">
        <f>VLOOKUP(A276,[2]Sheet1!$A$2:$I$483,9,FALSE)</f>
        <v>44652</v>
      </c>
    </row>
    <row r="277" spans="1:8" x14ac:dyDescent="0.25">
      <c r="A277">
        <v>801</v>
      </c>
      <c r="B277" t="s">
        <v>320</v>
      </c>
      <c r="C277" t="s">
        <v>319</v>
      </c>
      <c r="D277" s="2">
        <v>88498</v>
      </c>
      <c r="E277" t="s">
        <v>0</v>
      </c>
      <c r="F277" t="str">
        <f>VLOOKUP(A277,[2]Sheet1!$A$2:$E$483, 5,FALSE)</f>
        <v>Compliant</v>
      </c>
      <c r="G277" s="1">
        <f>VLOOKUP(A277,[2]Sheet1!$A$2:$H$483,8,FALSE)</f>
        <v>44287</v>
      </c>
      <c r="H277" s="1">
        <f>VLOOKUP(A277,[2]Sheet1!$A$2:$I$483,9,FALSE)</f>
        <v>44470</v>
      </c>
    </row>
    <row r="278" spans="1:8" x14ac:dyDescent="0.25">
      <c r="A278">
        <v>802</v>
      </c>
      <c r="B278" t="s">
        <v>318</v>
      </c>
      <c r="C278" t="s">
        <v>317</v>
      </c>
      <c r="D278" s="2">
        <v>50785</v>
      </c>
      <c r="E278" t="s">
        <v>3</v>
      </c>
      <c r="F278" t="str">
        <f>VLOOKUP(A278,[2]Sheet1!$A$2:$E$483, 5,FALSE)</f>
        <v>Compliant</v>
      </c>
      <c r="G278" s="1">
        <f>VLOOKUP(A278,[2]Sheet1!$A$2:$H$483,8,FALSE)</f>
        <v>44470</v>
      </c>
      <c r="H278" s="1">
        <f>VLOOKUP(A278,[2]Sheet1!$A$2:$I$483,9,FALSE)</f>
        <v>44652</v>
      </c>
    </row>
    <row r="279" spans="1:8" x14ac:dyDescent="0.25">
      <c r="A279">
        <v>803</v>
      </c>
      <c r="B279" t="s">
        <v>316</v>
      </c>
      <c r="C279" t="s">
        <v>315</v>
      </c>
      <c r="D279" s="2">
        <v>85126</v>
      </c>
      <c r="E279" t="s">
        <v>0</v>
      </c>
      <c r="F279" t="str">
        <f>VLOOKUP(A279,[2]Sheet1!$A$2:$E$483, 5,FALSE)</f>
        <v>Compliant</v>
      </c>
      <c r="G279" s="1">
        <f>VLOOKUP(A279,[2]Sheet1!$A$2:$H$483,8,FALSE)</f>
        <v>44287</v>
      </c>
      <c r="H279" s="1">
        <f>VLOOKUP(A279,[2]Sheet1!$A$2:$I$483,9,FALSE)</f>
        <v>44470</v>
      </c>
    </row>
    <row r="280" spans="1:8" x14ac:dyDescent="0.25">
      <c r="A280">
        <v>806</v>
      </c>
      <c r="B280" t="s">
        <v>314</v>
      </c>
      <c r="C280" t="s">
        <v>313</v>
      </c>
      <c r="D280" s="2">
        <v>72000</v>
      </c>
      <c r="E280" t="s">
        <v>0</v>
      </c>
      <c r="F280" t="str">
        <f>VLOOKUP(A280,[2]Sheet1!$A$2:$E$483, 5,FALSE)</f>
        <v>Compliant</v>
      </c>
      <c r="G280" s="1">
        <f>VLOOKUP(A280,[2]Sheet1!$A$2:$H$483,8,FALSE)</f>
        <v>44287</v>
      </c>
      <c r="H280" s="1">
        <f>VLOOKUP(A280,[2]Sheet1!$A$2:$I$483,9,FALSE)</f>
        <v>44470</v>
      </c>
    </row>
    <row r="281" spans="1:8" x14ac:dyDescent="0.25">
      <c r="A281">
        <v>809</v>
      </c>
      <c r="B281" t="s">
        <v>312</v>
      </c>
      <c r="C281" t="s">
        <v>311</v>
      </c>
      <c r="D281" s="2">
        <v>79920</v>
      </c>
      <c r="E281" t="s">
        <v>0</v>
      </c>
      <c r="F281" t="str">
        <f>VLOOKUP(A281,[2]Sheet1!$A$2:$E$483, 5,FALSE)</f>
        <v>Compliant</v>
      </c>
      <c r="G281" s="1">
        <f>VLOOKUP(A281,[2]Sheet1!$A$2:$H$483,8,FALSE)</f>
        <v>44287</v>
      </c>
      <c r="H281" s="1">
        <f>VLOOKUP(A281,[2]Sheet1!$A$2:$I$483,9,FALSE)</f>
        <v>44470</v>
      </c>
    </row>
    <row r="282" spans="1:8" x14ac:dyDescent="0.25">
      <c r="A282">
        <v>812</v>
      </c>
      <c r="B282" t="s">
        <v>310</v>
      </c>
      <c r="C282" t="s">
        <v>309</v>
      </c>
      <c r="D282" s="2">
        <v>65288</v>
      </c>
      <c r="E282" t="s">
        <v>3</v>
      </c>
      <c r="F282" t="str">
        <f>VLOOKUP(A282,[2]Sheet1!$A$2:$E$483, 5,FALSE)</f>
        <v>Compliant</v>
      </c>
      <c r="G282" s="1">
        <f>VLOOKUP(A282,[2]Sheet1!$A$2:$H$483,8,FALSE)</f>
        <v>44470</v>
      </c>
      <c r="H282" s="1">
        <f>VLOOKUP(A282,[2]Sheet1!$A$2:$I$483,9,FALSE)</f>
        <v>44652</v>
      </c>
    </row>
    <row r="283" spans="1:8" x14ac:dyDescent="0.25">
      <c r="A283">
        <v>819</v>
      </c>
      <c r="B283" t="s">
        <v>308</v>
      </c>
      <c r="C283" t="s">
        <v>128</v>
      </c>
      <c r="D283" s="2">
        <v>92822</v>
      </c>
      <c r="E283" t="s">
        <v>0</v>
      </c>
      <c r="F283" t="str">
        <f>VLOOKUP(A283,[2]Sheet1!$A$2:$E$483, 5,FALSE)</f>
        <v>Compliant</v>
      </c>
      <c r="G283" s="1">
        <f>VLOOKUP(A283,[2]Sheet1!$A$2:$H$483,8,FALSE)</f>
        <v>44287</v>
      </c>
      <c r="H283" s="1">
        <f>VLOOKUP(A283,[2]Sheet1!$A$2:$I$483,9,FALSE)</f>
        <v>44470</v>
      </c>
    </row>
    <row r="284" spans="1:8" x14ac:dyDescent="0.25">
      <c r="A284">
        <v>820</v>
      </c>
      <c r="B284" t="s">
        <v>307</v>
      </c>
      <c r="C284" t="s">
        <v>306</v>
      </c>
      <c r="D284" s="2">
        <v>52924</v>
      </c>
      <c r="E284" t="s">
        <v>3</v>
      </c>
      <c r="F284" t="str">
        <f>VLOOKUP(A284,[2]Sheet1!$A$2:$E$483, 5,FALSE)</f>
        <v>Compliant</v>
      </c>
      <c r="G284" s="1">
        <f>VLOOKUP(A284,[2]Sheet1!$A$2:$H$483,8,FALSE)</f>
        <v>44470</v>
      </c>
      <c r="H284" s="1">
        <f>VLOOKUP(A284,[2]Sheet1!$A$2:$I$483,9,FALSE)</f>
        <v>44652</v>
      </c>
    </row>
    <row r="285" spans="1:8" x14ac:dyDescent="0.25">
      <c r="A285">
        <v>822</v>
      </c>
      <c r="B285" t="s">
        <v>305</v>
      </c>
      <c r="C285" t="s">
        <v>304</v>
      </c>
      <c r="D285" s="2">
        <v>60448</v>
      </c>
      <c r="E285" t="s">
        <v>3</v>
      </c>
      <c r="F285" t="str">
        <f>VLOOKUP(A285,[2]Sheet1!$A$2:$E$483, 5,FALSE)</f>
        <v>Compliant</v>
      </c>
      <c r="G285" s="1">
        <f>VLOOKUP(A285,[2]Sheet1!$A$2:$H$483,8,FALSE)</f>
        <v>44470</v>
      </c>
      <c r="H285" s="1">
        <f>VLOOKUP(A285,[2]Sheet1!$A$2:$I$483,9,FALSE)</f>
        <v>44652</v>
      </c>
    </row>
    <row r="286" spans="1:8" x14ac:dyDescent="0.25">
      <c r="A286">
        <v>823</v>
      </c>
      <c r="B286" t="s">
        <v>303</v>
      </c>
      <c r="C286" t="s">
        <v>287</v>
      </c>
      <c r="D286" s="2">
        <v>73288</v>
      </c>
      <c r="E286" t="s">
        <v>0</v>
      </c>
      <c r="F286" t="str">
        <f>VLOOKUP(A286,[2]Sheet1!$A$2:$E$483, 5,FALSE)</f>
        <v>Compliant</v>
      </c>
      <c r="G286" s="1">
        <f>VLOOKUP(A286,[2]Sheet1!$A$2:$H$483,8,FALSE)</f>
        <v>44287</v>
      </c>
      <c r="H286" s="1">
        <f>VLOOKUP(A286,[2]Sheet1!$A$2:$I$483,9,FALSE)</f>
        <v>44470</v>
      </c>
    </row>
    <row r="287" spans="1:8" x14ac:dyDescent="0.25">
      <c r="A287">
        <v>826</v>
      </c>
      <c r="B287" t="s">
        <v>302</v>
      </c>
      <c r="C287" t="s">
        <v>301</v>
      </c>
      <c r="D287" s="2">
        <v>62151</v>
      </c>
      <c r="E287" t="s">
        <v>3</v>
      </c>
      <c r="F287" t="str">
        <f>VLOOKUP(A287,[2]Sheet1!$A$2:$E$483, 5,FALSE)</f>
        <v>Compliant</v>
      </c>
      <c r="G287" s="1">
        <f>VLOOKUP(A287,[2]Sheet1!$A$2:$H$483,8,FALSE)</f>
        <v>44470</v>
      </c>
      <c r="H287" s="1">
        <f>VLOOKUP(A287,[2]Sheet1!$A$2:$I$483,9,FALSE)</f>
        <v>44652</v>
      </c>
    </row>
    <row r="288" spans="1:8" x14ac:dyDescent="0.25">
      <c r="A288">
        <v>830</v>
      </c>
      <c r="B288" t="s">
        <v>300</v>
      </c>
      <c r="C288" t="s">
        <v>299</v>
      </c>
      <c r="D288" s="2">
        <v>55800</v>
      </c>
      <c r="E288" t="s">
        <v>3</v>
      </c>
      <c r="F288" t="str">
        <f>VLOOKUP(A288,[2]Sheet1!$A$2:$E$483, 5,FALSE)</f>
        <v>Compliant</v>
      </c>
      <c r="G288" s="1">
        <f>VLOOKUP(A288,[2]Sheet1!$A$2:$H$483,8,FALSE)</f>
        <v>44470</v>
      </c>
      <c r="H288" s="1">
        <f>VLOOKUP(A288,[2]Sheet1!$A$2:$I$483,9,FALSE)</f>
        <v>44652</v>
      </c>
    </row>
    <row r="289" spans="1:8" x14ac:dyDescent="0.25">
      <c r="A289">
        <v>832</v>
      </c>
      <c r="B289" t="s">
        <v>298</v>
      </c>
      <c r="C289" t="s">
        <v>297</v>
      </c>
      <c r="D289" s="2">
        <v>90266</v>
      </c>
      <c r="E289" t="s">
        <v>0</v>
      </c>
      <c r="F289" t="str">
        <f>VLOOKUP(A289,[2]Sheet1!$A$2:$E$483, 5,FALSE)</f>
        <v>Compliant</v>
      </c>
      <c r="G289" s="1">
        <f>VLOOKUP(A289,[2]Sheet1!$A$2:$H$483,8,FALSE)</f>
        <v>44287</v>
      </c>
      <c r="H289" s="1">
        <f>VLOOKUP(A289,[2]Sheet1!$A$2:$I$483,9,FALSE)</f>
        <v>44470</v>
      </c>
    </row>
    <row r="290" spans="1:8" x14ac:dyDescent="0.25">
      <c r="A290">
        <v>837</v>
      </c>
      <c r="B290" t="s">
        <v>296</v>
      </c>
      <c r="C290" t="s">
        <v>295</v>
      </c>
      <c r="D290" s="2">
        <v>80074</v>
      </c>
      <c r="E290" t="s">
        <v>0</v>
      </c>
      <c r="F290" t="str">
        <f>VLOOKUP(A290,[2]Sheet1!$A$2:$E$483, 5,FALSE)</f>
        <v>Compliant</v>
      </c>
      <c r="G290" s="1">
        <f>VLOOKUP(A290,[2]Sheet1!$A$2:$H$483,8,FALSE)</f>
        <v>44287</v>
      </c>
      <c r="H290" s="1">
        <f>VLOOKUP(A290,[2]Sheet1!$A$2:$I$483,9,FALSE)</f>
        <v>44470</v>
      </c>
    </row>
    <row r="291" spans="1:8" x14ac:dyDescent="0.25">
      <c r="A291">
        <v>843</v>
      </c>
      <c r="B291" t="s">
        <v>294</v>
      </c>
      <c r="C291" t="s">
        <v>293</v>
      </c>
      <c r="D291" s="2">
        <v>90583</v>
      </c>
      <c r="E291" t="s">
        <v>0</v>
      </c>
      <c r="F291" t="str">
        <f>VLOOKUP(A291,[2]Sheet1!$A$2:$E$483, 5,FALSE)</f>
        <v>Compliant</v>
      </c>
      <c r="G291" s="1">
        <f>VLOOKUP(A291,[2]Sheet1!$A$2:$H$483,8,FALSE)</f>
        <v>44287</v>
      </c>
      <c r="H291" s="1">
        <f>VLOOKUP(A291,[2]Sheet1!$A$2:$I$483,9,FALSE)</f>
        <v>44470</v>
      </c>
    </row>
    <row r="292" spans="1:8" x14ac:dyDescent="0.25">
      <c r="A292">
        <v>850</v>
      </c>
      <c r="B292" t="s">
        <v>292</v>
      </c>
      <c r="C292" t="s">
        <v>291</v>
      </c>
      <c r="D292" s="2">
        <v>55353</v>
      </c>
      <c r="E292" t="s">
        <v>3</v>
      </c>
      <c r="F292" t="str">
        <f>VLOOKUP(A292,[2]Sheet1!$A$2:$E$483, 5,FALSE)</f>
        <v>Compliant</v>
      </c>
      <c r="G292" s="1">
        <f>VLOOKUP(A292,[2]Sheet1!$A$2:$H$483,8,FALSE)</f>
        <v>44470</v>
      </c>
      <c r="H292" s="1">
        <f>VLOOKUP(A292,[2]Sheet1!$A$2:$I$483,9,FALSE)</f>
        <v>44652</v>
      </c>
    </row>
    <row r="293" spans="1:8" x14ac:dyDescent="0.25">
      <c r="A293">
        <v>856</v>
      </c>
      <c r="B293" t="s">
        <v>290</v>
      </c>
      <c r="C293" t="s">
        <v>289</v>
      </c>
      <c r="D293" s="2">
        <v>54993</v>
      </c>
      <c r="E293" t="s">
        <v>3</v>
      </c>
      <c r="F293" t="str">
        <f>VLOOKUP(A293,[2]Sheet1!$A$2:$E$483, 5,FALSE)</f>
        <v>Pending-submitter revision</v>
      </c>
      <c r="G293" s="1">
        <f>VLOOKUP(A293,[2]Sheet1!$A$2:$H$483,8,FALSE)</f>
        <v>44470</v>
      </c>
      <c r="H293" s="1">
        <f>VLOOKUP(A293,[2]Sheet1!$A$2:$I$483,9,FALSE)</f>
        <v>44652</v>
      </c>
    </row>
    <row r="294" spans="1:8" x14ac:dyDescent="0.25">
      <c r="A294">
        <v>862</v>
      </c>
      <c r="B294" t="s">
        <v>288</v>
      </c>
      <c r="C294" t="s">
        <v>287</v>
      </c>
      <c r="D294" s="2">
        <v>89397</v>
      </c>
      <c r="E294" t="s">
        <v>0</v>
      </c>
      <c r="F294" t="str">
        <f>VLOOKUP(A294,[2]Sheet1!$A$2:$E$483, 5,FALSE)</f>
        <v>Compliant</v>
      </c>
      <c r="G294" s="1">
        <f>VLOOKUP(A294,[2]Sheet1!$A$2:$H$483,8,FALSE)</f>
        <v>44287</v>
      </c>
      <c r="H294" s="1">
        <f>VLOOKUP(A294,[2]Sheet1!$A$2:$I$483,9,FALSE)</f>
        <v>44470</v>
      </c>
    </row>
    <row r="295" spans="1:8" x14ac:dyDescent="0.25">
      <c r="A295">
        <v>864</v>
      </c>
      <c r="B295" t="s">
        <v>286</v>
      </c>
      <c r="C295" t="s">
        <v>285</v>
      </c>
      <c r="D295" s="2">
        <v>80360</v>
      </c>
      <c r="E295" t="s">
        <v>0</v>
      </c>
      <c r="F295" t="str">
        <f>VLOOKUP(A295,[2]Sheet1!$A$2:$E$483, 5,FALSE)</f>
        <v>Compliant</v>
      </c>
      <c r="G295" s="1">
        <f>VLOOKUP(A295,[2]Sheet1!$A$2:$H$483,8,FALSE)</f>
        <v>44287</v>
      </c>
      <c r="H295" s="1">
        <f>VLOOKUP(A295,[2]Sheet1!$A$2:$I$483,9,FALSE)</f>
        <v>44470</v>
      </c>
    </row>
    <row r="296" spans="1:8" x14ac:dyDescent="0.25">
      <c r="A296">
        <v>866</v>
      </c>
      <c r="B296" t="s">
        <v>284</v>
      </c>
      <c r="C296" t="s">
        <v>283</v>
      </c>
      <c r="D296" s="2">
        <v>61183</v>
      </c>
      <c r="E296" t="s">
        <v>3</v>
      </c>
      <c r="F296" t="str">
        <f>VLOOKUP(A296,[2]Sheet1!$A$2:$E$483, 5,FALSE)</f>
        <v>Approved</v>
      </c>
      <c r="G296" s="1">
        <f>VLOOKUP(A296,[2]Sheet1!$A$2:$H$483,8,FALSE)</f>
        <v>44835</v>
      </c>
      <c r="H296" s="1">
        <f>VLOOKUP(A296,[2]Sheet1!$A$2:$I$483,9,FALSE)</f>
        <v>45017</v>
      </c>
    </row>
    <row r="297" spans="1:8" x14ac:dyDescent="0.25">
      <c r="A297">
        <v>868</v>
      </c>
      <c r="B297" t="s">
        <v>282</v>
      </c>
      <c r="C297" t="s">
        <v>281</v>
      </c>
      <c r="D297" s="2">
        <v>51856</v>
      </c>
      <c r="E297" t="s">
        <v>3</v>
      </c>
      <c r="F297" t="str">
        <f>VLOOKUP(A297,[2]Sheet1!$A$2:$E$483, 5,FALSE)</f>
        <v>Compliant</v>
      </c>
      <c r="G297" s="1">
        <f>VLOOKUP(A297,[2]Sheet1!$A$2:$H$483,8,FALSE)</f>
        <v>44470</v>
      </c>
      <c r="H297" s="1">
        <f>VLOOKUP(A297,[2]Sheet1!$A$2:$I$483,9,FALSE)</f>
        <v>44652</v>
      </c>
    </row>
    <row r="298" spans="1:8" x14ac:dyDescent="0.25">
      <c r="A298">
        <v>1280</v>
      </c>
      <c r="B298" t="s">
        <v>280</v>
      </c>
      <c r="C298" t="s">
        <v>279</v>
      </c>
      <c r="D298" s="2">
        <v>53280</v>
      </c>
      <c r="E298" t="s">
        <v>3</v>
      </c>
      <c r="F298" t="str">
        <f>VLOOKUP(A298,[2]Sheet1!$A$2:$E$483, 5,FALSE)</f>
        <v>Compliant</v>
      </c>
      <c r="G298" s="1">
        <f>VLOOKUP(A298,[2]Sheet1!$A$2:$H$483,8,FALSE)</f>
        <v>44470</v>
      </c>
      <c r="H298" s="1">
        <f>VLOOKUP(A298,[2]Sheet1!$A$2:$I$483,9,FALSE)</f>
        <v>44652</v>
      </c>
    </row>
    <row r="299" spans="1:8" x14ac:dyDescent="0.25">
      <c r="A299">
        <v>1281</v>
      </c>
      <c r="B299" t="s">
        <v>278</v>
      </c>
      <c r="C299" t="s">
        <v>277</v>
      </c>
      <c r="D299" s="2">
        <v>65434</v>
      </c>
      <c r="E299" t="s">
        <v>3</v>
      </c>
      <c r="F299" t="str">
        <f>VLOOKUP(A299,[2]Sheet1!$A$2:$E$483, 5,FALSE)</f>
        <v>Compliant</v>
      </c>
      <c r="G299" s="1">
        <f>VLOOKUP(A299,[2]Sheet1!$A$2:$H$483,8,FALSE)</f>
        <v>44470</v>
      </c>
      <c r="H299" s="1">
        <f>VLOOKUP(A299,[2]Sheet1!$A$2:$I$483,9,FALSE)</f>
        <v>44652</v>
      </c>
    </row>
    <row r="300" spans="1:8" x14ac:dyDescent="0.25">
      <c r="A300">
        <v>1560</v>
      </c>
      <c r="B300" t="s">
        <v>276</v>
      </c>
      <c r="C300" t="s">
        <v>275</v>
      </c>
      <c r="D300" s="2">
        <v>92477</v>
      </c>
      <c r="E300" t="s">
        <v>0</v>
      </c>
      <c r="F300" t="str">
        <f>VLOOKUP(A300,[2]Sheet1!$A$2:$E$483, 5,FALSE)</f>
        <v>Compliant</v>
      </c>
      <c r="G300" s="1">
        <f>VLOOKUP(A300,[2]Sheet1!$A$2:$H$483,8,FALSE)</f>
        <v>44287</v>
      </c>
      <c r="H300" s="1">
        <f>VLOOKUP(A300,[2]Sheet1!$A$2:$I$483,9,FALSE)</f>
        <v>44470</v>
      </c>
    </row>
    <row r="301" spans="1:8" x14ac:dyDescent="0.25">
      <c r="A301">
        <v>19451</v>
      </c>
      <c r="B301" t="s">
        <v>274</v>
      </c>
      <c r="C301" t="s">
        <v>273</v>
      </c>
      <c r="D301" s="2">
        <v>66402</v>
      </c>
      <c r="E301" t="s">
        <v>3</v>
      </c>
      <c r="F301" t="str">
        <f>VLOOKUP(A301,[2]Sheet1!$A$2:$E$483, 5,FALSE)</f>
        <v>Approved</v>
      </c>
      <c r="G301" s="1">
        <f>VLOOKUP(A301,[2]Sheet1!$A$2:$H$483,8,FALSE)</f>
        <v>44835</v>
      </c>
      <c r="H301" s="1">
        <f>VLOOKUP(A301,[2]Sheet1!$A$2:$I$483,9,FALSE)</f>
        <v>45017</v>
      </c>
    </row>
    <row r="302" spans="1:8" x14ac:dyDescent="0.25">
      <c r="A302">
        <v>19537</v>
      </c>
      <c r="B302" t="s">
        <v>272</v>
      </c>
      <c r="C302" t="s">
        <v>271</v>
      </c>
      <c r="D302" s="2">
        <v>51489</v>
      </c>
      <c r="E302" t="s">
        <v>3</v>
      </c>
      <c r="F302" t="str">
        <f>VLOOKUP(A302,[2]Sheet1!$A$2:$E$483, 5,FALSE)</f>
        <v>Compliant</v>
      </c>
      <c r="G302" s="1">
        <f>VLOOKUP(A302,[2]Sheet1!$A$2:$H$483,8,FALSE)</f>
        <v>44470</v>
      </c>
      <c r="H302" s="1">
        <f>VLOOKUP(A302,[2]Sheet1!$A$2:$I$483,9,FALSE)</f>
        <v>44652</v>
      </c>
    </row>
    <row r="303" spans="1:8" x14ac:dyDescent="0.25">
      <c r="A303">
        <v>19878</v>
      </c>
      <c r="B303" t="s">
        <v>270</v>
      </c>
      <c r="C303" t="s">
        <v>269</v>
      </c>
      <c r="D303" s="2">
        <v>57800</v>
      </c>
      <c r="E303" t="s">
        <v>3</v>
      </c>
      <c r="F303" t="str">
        <f>VLOOKUP(A303,[2]Sheet1!$A$2:$E$483, 5,FALSE)</f>
        <v>Pending-submitter revision</v>
      </c>
      <c r="G303" s="1">
        <f>VLOOKUP(A303,[2]Sheet1!$A$2:$H$483,8,FALSE)</f>
        <v>44470</v>
      </c>
      <c r="H303" s="1">
        <f>VLOOKUP(A303,[2]Sheet1!$A$2:$I$483,9,FALSE)</f>
        <v>44652</v>
      </c>
    </row>
    <row r="304" spans="1:8" x14ac:dyDescent="0.25">
      <c r="A304">
        <v>20048</v>
      </c>
      <c r="B304" t="s">
        <v>268</v>
      </c>
      <c r="C304" t="s">
        <v>128</v>
      </c>
      <c r="D304" s="2">
        <v>52784</v>
      </c>
      <c r="E304" t="s">
        <v>3</v>
      </c>
      <c r="F304" t="str">
        <f>VLOOKUP(A304,[2]Sheet1!$A$2:$E$483, 5,FALSE)</f>
        <v>Compliant</v>
      </c>
      <c r="G304" s="1">
        <f>VLOOKUP(A304,[2]Sheet1!$A$2:$H$483,8,FALSE)</f>
        <v>44470</v>
      </c>
      <c r="H304" s="1">
        <f>VLOOKUP(A304,[2]Sheet1!$A$2:$I$483,9,FALSE)</f>
        <v>44652</v>
      </c>
    </row>
    <row r="305" spans="1:8" x14ac:dyDescent="0.25">
      <c r="A305">
        <v>20052</v>
      </c>
      <c r="B305" t="s">
        <v>267</v>
      </c>
      <c r="C305" t="s">
        <v>128</v>
      </c>
      <c r="D305" s="2">
        <v>73102</v>
      </c>
      <c r="E305" t="s">
        <v>3</v>
      </c>
      <c r="F305" t="str">
        <f>VLOOKUP(A305,[2]Sheet1!$A$2:$E$483, 5,FALSE)</f>
        <v>Compliant</v>
      </c>
      <c r="G305" s="1">
        <f>VLOOKUP(A305,[2]Sheet1!$A$2:$H$483,8,FALSE)</f>
        <v>44470</v>
      </c>
      <c r="H305" s="1">
        <f>VLOOKUP(A305,[2]Sheet1!$A$2:$I$483,9,FALSE)</f>
        <v>44652</v>
      </c>
    </row>
    <row r="306" spans="1:8" x14ac:dyDescent="0.25">
      <c r="A306">
        <v>20301</v>
      </c>
      <c r="B306" t="s">
        <v>266</v>
      </c>
      <c r="C306" t="s">
        <v>264</v>
      </c>
      <c r="D306" s="2">
        <v>51552</v>
      </c>
      <c r="E306" t="s">
        <v>3</v>
      </c>
      <c r="F306" t="str">
        <f>VLOOKUP(A306,[2]Sheet1!$A$2:$E$483, 5,FALSE)</f>
        <v>Compliant</v>
      </c>
      <c r="G306" s="1">
        <f>VLOOKUP(A306,[2]Sheet1!$A$2:$H$483,8,FALSE)</f>
        <v>44470</v>
      </c>
      <c r="H306" s="1">
        <f>VLOOKUP(A306,[2]Sheet1!$A$2:$I$483,9,FALSE)</f>
        <v>44652</v>
      </c>
    </row>
    <row r="307" spans="1:8" x14ac:dyDescent="0.25">
      <c r="A307">
        <v>20302</v>
      </c>
      <c r="B307" t="s">
        <v>265</v>
      </c>
      <c r="C307" t="s">
        <v>264</v>
      </c>
      <c r="D307" s="2">
        <v>59570</v>
      </c>
      <c r="E307" t="s">
        <v>3</v>
      </c>
      <c r="F307" t="str">
        <f>VLOOKUP(A307,[2]Sheet1!$A$2:$E$483, 5,FALSE)</f>
        <v>Compliant</v>
      </c>
      <c r="G307" s="1">
        <f>VLOOKUP(A307,[2]Sheet1!$A$2:$H$483,8,FALSE)</f>
        <v>44470</v>
      </c>
      <c r="H307" s="1">
        <f>VLOOKUP(A307,[2]Sheet1!$A$2:$I$483,9,FALSE)</f>
        <v>44652</v>
      </c>
    </row>
    <row r="308" spans="1:8" x14ac:dyDescent="0.25">
      <c r="A308">
        <v>20369</v>
      </c>
      <c r="B308" t="s">
        <v>263</v>
      </c>
      <c r="C308" t="s">
        <v>262</v>
      </c>
      <c r="D308" s="2">
        <v>57619</v>
      </c>
      <c r="E308" t="s">
        <v>3</v>
      </c>
      <c r="F308" t="str">
        <f>VLOOKUP(A308,[2]Sheet1!$A$2:$E$483, 5,FALSE)</f>
        <v>Compliant</v>
      </c>
      <c r="G308" s="1">
        <f>VLOOKUP(A308,[2]Sheet1!$A$2:$H$483,8,FALSE)</f>
        <v>44470</v>
      </c>
      <c r="H308" s="1">
        <f>VLOOKUP(A308,[2]Sheet1!$A$2:$I$483,9,FALSE)</f>
        <v>44652</v>
      </c>
    </row>
    <row r="309" spans="1:8" x14ac:dyDescent="0.25">
      <c r="A309">
        <v>20376</v>
      </c>
      <c r="B309" t="s">
        <v>261</v>
      </c>
      <c r="C309" t="s">
        <v>260</v>
      </c>
      <c r="D309" s="2">
        <v>55206</v>
      </c>
      <c r="E309" t="s">
        <v>3</v>
      </c>
      <c r="F309" t="str">
        <f>VLOOKUP(A309,[2]Sheet1!$A$2:$E$483, 5,FALSE)</f>
        <v>Compliant</v>
      </c>
      <c r="G309" s="1">
        <f>VLOOKUP(A309,[2]Sheet1!$A$2:$H$483,8,FALSE)</f>
        <v>44470</v>
      </c>
      <c r="H309" s="1">
        <f>VLOOKUP(A309,[2]Sheet1!$A$2:$I$483,9,FALSE)</f>
        <v>44652</v>
      </c>
    </row>
    <row r="310" spans="1:8" x14ac:dyDescent="0.25">
      <c r="A310">
        <v>20377</v>
      </c>
      <c r="B310" t="s">
        <v>259</v>
      </c>
      <c r="C310" t="s">
        <v>258</v>
      </c>
      <c r="D310" s="2">
        <v>58665</v>
      </c>
      <c r="E310" t="s">
        <v>3</v>
      </c>
      <c r="F310" t="str">
        <f>VLOOKUP(A310,[2]Sheet1!$A$2:$E$483, 5,FALSE)</f>
        <v>Not Submitted</v>
      </c>
      <c r="G310" s="1">
        <f>VLOOKUP(A310,[2]Sheet1!$A$2:$H$483,8,FALSE)</f>
        <v>44470</v>
      </c>
      <c r="H310" s="1">
        <f>VLOOKUP(A310,[2]Sheet1!$A$2:$I$483,9,FALSE)</f>
        <v>44652</v>
      </c>
    </row>
    <row r="311" spans="1:8" x14ac:dyDescent="0.25">
      <c r="A311">
        <v>20432</v>
      </c>
      <c r="B311" t="s">
        <v>257</v>
      </c>
      <c r="C311" t="s">
        <v>256</v>
      </c>
      <c r="D311" s="2">
        <v>61237</v>
      </c>
      <c r="E311" t="s">
        <v>3</v>
      </c>
      <c r="F311" t="str">
        <f>VLOOKUP(A311,[2]Sheet1!$A$2:$E$483, 5,FALSE)</f>
        <v>Not Submitted</v>
      </c>
      <c r="G311" s="1">
        <f>VLOOKUP(A311,[2]Sheet1!$A$2:$H$483,8,FALSE)</f>
        <v>44470</v>
      </c>
      <c r="H311" s="1">
        <f>VLOOKUP(A311,[2]Sheet1!$A$2:$I$483,9,FALSE)</f>
        <v>44652</v>
      </c>
    </row>
    <row r="312" spans="1:8" x14ac:dyDescent="0.25">
      <c r="A312">
        <v>20515</v>
      </c>
      <c r="B312" t="s">
        <v>255</v>
      </c>
      <c r="C312" t="s">
        <v>254</v>
      </c>
      <c r="D312" s="2">
        <v>51704</v>
      </c>
      <c r="E312" t="s">
        <v>3</v>
      </c>
      <c r="F312" t="str">
        <f>VLOOKUP(A312,[2]Sheet1!$A$2:$E$483, 5,FALSE)</f>
        <v>Compliant</v>
      </c>
      <c r="G312" s="1">
        <f>VLOOKUP(A312,[2]Sheet1!$A$2:$H$483,8,FALSE)</f>
        <v>44470</v>
      </c>
      <c r="H312" s="1">
        <f>VLOOKUP(A312,[2]Sheet1!$A$2:$I$483,9,FALSE)</f>
        <v>44652</v>
      </c>
    </row>
    <row r="313" spans="1:8" x14ac:dyDescent="0.25">
      <c r="A313">
        <v>20645</v>
      </c>
      <c r="B313" t="s">
        <v>253</v>
      </c>
      <c r="C313" t="s">
        <v>252</v>
      </c>
      <c r="D313" s="2">
        <v>62078</v>
      </c>
      <c r="E313" t="s">
        <v>3</v>
      </c>
      <c r="F313" t="str">
        <f>VLOOKUP(A313,[2]Sheet1!$A$2:$E$483, 5,FALSE)</f>
        <v>Compliant</v>
      </c>
      <c r="G313" s="1">
        <f>VLOOKUP(A313,[2]Sheet1!$A$2:$H$483,8,FALSE)</f>
        <v>44470</v>
      </c>
      <c r="H313" s="1">
        <f>VLOOKUP(A313,[2]Sheet1!$A$2:$I$483,9,FALSE)</f>
        <v>44652</v>
      </c>
    </row>
    <row r="314" spans="1:8" x14ac:dyDescent="0.25">
      <c r="A314">
        <v>20811</v>
      </c>
      <c r="B314" t="s">
        <v>251</v>
      </c>
      <c r="C314" t="s">
        <v>250</v>
      </c>
      <c r="D314" s="2">
        <v>95501</v>
      </c>
      <c r="E314" t="s">
        <v>0</v>
      </c>
      <c r="F314" t="str">
        <f>VLOOKUP(A314,[2]Sheet1!$A$2:$E$483, 5,FALSE)</f>
        <v>Compliant</v>
      </c>
      <c r="G314" s="1">
        <f>VLOOKUP(A314,[2]Sheet1!$A$2:$H$483,8,FALSE)</f>
        <v>44287</v>
      </c>
      <c r="H314" s="1">
        <f>VLOOKUP(A314,[2]Sheet1!$A$2:$I$483,9,FALSE)</f>
        <v>44470</v>
      </c>
    </row>
    <row r="315" spans="1:8" x14ac:dyDescent="0.25">
      <c r="A315">
        <v>21150</v>
      </c>
      <c r="B315" t="s">
        <v>249</v>
      </c>
      <c r="C315" t="s">
        <v>248</v>
      </c>
      <c r="D315" s="2">
        <v>62000</v>
      </c>
      <c r="E315" t="s">
        <v>3</v>
      </c>
      <c r="F315" t="str">
        <f>VLOOKUP(A315,[2]Sheet1!$A$2:$E$483, 5,FALSE)</f>
        <v>Compliant</v>
      </c>
      <c r="G315" s="1">
        <f>VLOOKUP(A315,[2]Sheet1!$A$2:$H$483,8,FALSE)</f>
        <v>44470</v>
      </c>
      <c r="H315" s="1">
        <f>VLOOKUP(A315,[2]Sheet1!$A$2:$I$483,9,FALSE)</f>
        <v>44652</v>
      </c>
    </row>
    <row r="316" spans="1:8" x14ac:dyDescent="0.25">
      <c r="A316">
        <v>21180</v>
      </c>
      <c r="B316" t="s">
        <v>247</v>
      </c>
      <c r="C316" t="s">
        <v>246</v>
      </c>
      <c r="D316" s="2">
        <v>53108</v>
      </c>
      <c r="E316" t="s">
        <v>3</v>
      </c>
      <c r="F316" t="str">
        <f>VLOOKUP(A316,[2]Sheet1!$A$2:$E$483, 5,FALSE)</f>
        <v>Compliant</v>
      </c>
      <c r="G316" s="1">
        <f>VLOOKUP(A316,[2]Sheet1!$A$2:$H$483,8,FALSE)</f>
        <v>44470</v>
      </c>
      <c r="H316" s="1">
        <f>VLOOKUP(A316,[2]Sheet1!$A$2:$I$483,9,FALSE)</f>
        <v>44652</v>
      </c>
    </row>
    <row r="317" spans="1:8" x14ac:dyDescent="0.25">
      <c r="A317">
        <v>21290</v>
      </c>
      <c r="B317" t="s">
        <v>245</v>
      </c>
      <c r="C317" t="s">
        <v>244</v>
      </c>
      <c r="D317" s="2">
        <v>52908</v>
      </c>
      <c r="E317" t="s">
        <v>3</v>
      </c>
      <c r="F317" t="str">
        <f>VLOOKUP(A317,[2]Sheet1!$A$2:$E$483, 5,FALSE)</f>
        <v>Compliant</v>
      </c>
      <c r="G317" s="1">
        <f>VLOOKUP(A317,[2]Sheet1!$A$2:$H$483,8,FALSE)</f>
        <v>44470</v>
      </c>
      <c r="H317" s="1">
        <f>VLOOKUP(A317,[2]Sheet1!$A$2:$I$483,9,FALSE)</f>
        <v>44652</v>
      </c>
    </row>
    <row r="318" spans="1:8" x14ac:dyDescent="0.25">
      <c r="A318">
        <v>21489</v>
      </c>
      <c r="B318" t="s">
        <v>243</v>
      </c>
      <c r="C318" t="s">
        <v>242</v>
      </c>
      <c r="D318" s="2">
        <v>83715</v>
      </c>
      <c r="E318" t="s">
        <v>0</v>
      </c>
      <c r="F318" t="str">
        <f>VLOOKUP(A318,[2]Sheet1!$A$2:$E$483, 5,FALSE)</f>
        <v>Compliant</v>
      </c>
      <c r="G318" s="1">
        <f>VLOOKUP(A318,[2]Sheet1!$A$2:$H$483,8,FALSE)</f>
        <v>44287</v>
      </c>
      <c r="H318" s="1">
        <f>VLOOKUP(A318,[2]Sheet1!$A$2:$I$483,9,FALSE)</f>
        <v>44470</v>
      </c>
    </row>
    <row r="319" spans="1:8" x14ac:dyDescent="0.25">
      <c r="A319">
        <v>21505</v>
      </c>
      <c r="B319" t="s">
        <v>241</v>
      </c>
      <c r="C319" t="s">
        <v>240</v>
      </c>
      <c r="D319" s="2">
        <v>66900</v>
      </c>
      <c r="E319" t="s">
        <v>3</v>
      </c>
      <c r="F319" t="str">
        <f>VLOOKUP(A319,[2]Sheet1!$A$2:$E$483, 5,FALSE)</f>
        <v>Not Submitted</v>
      </c>
      <c r="G319" s="1">
        <f>VLOOKUP(A319,[2]Sheet1!$A$2:$H$483,8,FALSE)</f>
        <v>44470</v>
      </c>
      <c r="H319" s="1">
        <f>VLOOKUP(A319,[2]Sheet1!$A$2:$I$483,9,FALSE)</f>
        <v>44652</v>
      </c>
    </row>
    <row r="320" spans="1:8" x14ac:dyDescent="0.25">
      <c r="A320">
        <v>21534</v>
      </c>
      <c r="B320" t="s">
        <v>239</v>
      </c>
      <c r="C320" t="s">
        <v>238</v>
      </c>
      <c r="D320" s="2">
        <v>51552</v>
      </c>
      <c r="E320" t="s">
        <v>3</v>
      </c>
      <c r="F320" t="str">
        <f>VLOOKUP(A320,[2]Sheet1!$A$2:$E$483, 5,FALSE)</f>
        <v>Not Submitted</v>
      </c>
      <c r="G320" s="1">
        <f>VLOOKUP(A320,[2]Sheet1!$A$2:$H$483,8,FALSE)</f>
        <v>44470</v>
      </c>
      <c r="H320" s="1">
        <f>VLOOKUP(A320,[2]Sheet1!$A$2:$I$483,9,FALSE)</f>
        <v>44652</v>
      </c>
    </row>
    <row r="321" spans="1:8" x14ac:dyDescent="0.25">
      <c r="A321">
        <v>21570</v>
      </c>
      <c r="B321" t="s">
        <v>237</v>
      </c>
      <c r="C321" t="s">
        <v>236</v>
      </c>
      <c r="D321" s="2">
        <v>86558</v>
      </c>
      <c r="E321" t="s">
        <v>0</v>
      </c>
      <c r="F321" t="str">
        <f>VLOOKUP(A321,[2]Sheet1!$A$2:$E$483, 5,FALSE)</f>
        <v>Compliant</v>
      </c>
      <c r="G321" s="1">
        <f>VLOOKUP(A321,[2]Sheet1!$A$2:$H$483,8,FALSE)</f>
        <v>44287</v>
      </c>
      <c r="H321" s="1">
        <f>VLOOKUP(A321,[2]Sheet1!$A$2:$I$483,9,FALSE)</f>
        <v>44470</v>
      </c>
    </row>
    <row r="322" spans="1:8" x14ac:dyDescent="0.25">
      <c r="A322">
        <v>21601</v>
      </c>
      <c r="B322" t="s">
        <v>235</v>
      </c>
      <c r="C322" t="s">
        <v>234</v>
      </c>
      <c r="D322" s="2">
        <v>75605</v>
      </c>
      <c r="E322" t="s">
        <v>0</v>
      </c>
      <c r="F322" t="str">
        <f>VLOOKUP(A322,[2]Sheet1!$A$2:$E$483, 5,FALSE)</f>
        <v>Compliant</v>
      </c>
      <c r="G322" s="1">
        <f>VLOOKUP(A322,[2]Sheet1!$A$2:$H$483,8,FALSE)</f>
        <v>44287</v>
      </c>
      <c r="H322" s="1">
        <f>VLOOKUP(A322,[2]Sheet1!$A$2:$I$483,9,FALSE)</f>
        <v>44470</v>
      </c>
    </row>
    <row r="323" spans="1:8" x14ac:dyDescent="0.25">
      <c r="A323">
        <v>21616</v>
      </c>
      <c r="B323" t="s">
        <v>233</v>
      </c>
      <c r="C323" t="s">
        <v>232</v>
      </c>
      <c r="D323" s="2">
        <v>94480</v>
      </c>
      <c r="E323" t="s">
        <v>0</v>
      </c>
      <c r="F323" t="str">
        <f>VLOOKUP(A323,[2]Sheet1!$A$2:$E$483, 5,FALSE)</f>
        <v>Compliant</v>
      </c>
      <c r="G323" s="1">
        <f>VLOOKUP(A323,[2]Sheet1!$A$2:$H$483,8,FALSE)</f>
        <v>44287</v>
      </c>
      <c r="H323" s="1">
        <f>VLOOKUP(A323,[2]Sheet1!$A$2:$I$483,9,FALSE)</f>
        <v>44470</v>
      </c>
    </row>
    <row r="324" spans="1:8" x14ac:dyDescent="0.25">
      <c r="A324">
        <v>21774</v>
      </c>
      <c r="B324" t="s">
        <v>231</v>
      </c>
      <c r="C324" t="s">
        <v>230</v>
      </c>
      <c r="D324" s="2">
        <v>54528</v>
      </c>
      <c r="E324" t="s">
        <v>3</v>
      </c>
      <c r="F324" t="str">
        <f>VLOOKUP(A324,[2]Sheet1!$A$2:$E$483, 5,FALSE)</f>
        <v>Compliant</v>
      </c>
      <c r="G324" s="1">
        <f>VLOOKUP(A324,[2]Sheet1!$A$2:$H$483,8,FALSE)</f>
        <v>44470</v>
      </c>
      <c r="H324" s="1">
        <f>VLOOKUP(A324,[2]Sheet1!$A$2:$I$483,9,FALSE)</f>
        <v>44652</v>
      </c>
    </row>
    <row r="325" spans="1:8" x14ac:dyDescent="0.25">
      <c r="A325">
        <v>21794</v>
      </c>
      <c r="B325" t="s">
        <v>229</v>
      </c>
      <c r="C325" t="s">
        <v>228</v>
      </c>
      <c r="D325" s="2">
        <v>63600</v>
      </c>
      <c r="E325" t="s">
        <v>3</v>
      </c>
      <c r="F325" t="str">
        <f>VLOOKUP(A325,[2]Sheet1!$A$2:$E$483, 5,FALSE)</f>
        <v>Not Submitted</v>
      </c>
      <c r="G325" s="1">
        <f>VLOOKUP(A325,[2]Sheet1!$A$2:$H$483,8,FALSE)</f>
        <v>44470</v>
      </c>
      <c r="H325" s="1">
        <f>VLOOKUP(A325,[2]Sheet1!$A$2:$I$483,9,FALSE)</f>
        <v>44652</v>
      </c>
    </row>
    <row r="326" spans="1:8" x14ac:dyDescent="0.25">
      <c r="A326">
        <v>22051</v>
      </c>
      <c r="B326" t="s">
        <v>227</v>
      </c>
      <c r="C326" t="s">
        <v>226</v>
      </c>
      <c r="D326" s="2">
        <v>89628</v>
      </c>
      <c r="E326" t="s">
        <v>0</v>
      </c>
      <c r="F326" t="str">
        <f>VLOOKUP(A326,[2]Sheet1!$A$2:$E$483, 5,FALSE)</f>
        <v>Compliant</v>
      </c>
      <c r="G326" s="1">
        <f>VLOOKUP(A326,[2]Sheet1!$A$2:$H$483,8,FALSE)</f>
        <v>44287</v>
      </c>
      <c r="H326" s="1">
        <f>VLOOKUP(A326,[2]Sheet1!$A$2:$I$483,9,FALSE)</f>
        <v>44470</v>
      </c>
    </row>
    <row r="327" spans="1:8" x14ac:dyDescent="0.25">
      <c r="A327">
        <v>22881</v>
      </c>
      <c r="B327" t="s">
        <v>225</v>
      </c>
      <c r="C327" t="s">
        <v>224</v>
      </c>
      <c r="D327" s="2">
        <v>57644</v>
      </c>
      <c r="E327" t="s">
        <v>3</v>
      </c>
      <c r="F327" t="str">
        <f>VLOOKUP(A327,[2]Sheet1!$A$2:$E$483, 5,FALSE)</f>
        <v>Compliant</v>
      </c>
      <c r="G327" s="1">
        <f>VLOOKUP(A327,[2]Sheet1!$A$2:$H$483,8,FALSE)</f>
        <v>44470</v>
      </c>
      <c r="H327" s="1">
        <f>VLOOKUP(A327,[2]Sheet1!$A$2:$I$483,9,FALSE)</f>
        <v>44652</v>
      </c>
    </row>
    <row r="328" spans="1:8" x14ac:dyDescent="0.25">
      <c r="A328">
        <v>23204</v>
      </c>
      <c r="B328" t="s">
        <v>223</v>
      </c>
      <c r="C328" t="s">
        <v>222</v>
      </c>
      <c r="D328" s="2">
        <v>50546</v>
      </c>
      <c r="E328" t="s">
        <v>3</v>
      </c>
      <c r="F328" t="str">
        <f>VLOOKUP(A328,[2]Sheet1!$A$2:$E$483, 5,FALSE)</f>
        <v>Compliant</v>
      </c>
      <c r="G328" s="1">
        <f>VLOOKUP(A328,[2]Sheet1!$A$2:$H$483,8,FALSE)</f>
        <v>44470</v>
      </c>
      <c r="H328" s="1">
        <f>VLOOKUP(A328,[2]Sheet1!$A$2:$I$483,9,FALSE)</f>
        <v>44652</v>
      </c>
    </row>
    <row r="329" spans="1:8" x14ac:dyDescent="0.25">
      <c r="A329">
        <v>23266</v>
      </c>
      <c r="B329" t="s">
        <v>221</v>
      </c>
      <c r="C329" t="s">
        <v>220</v>
      </c>
      <c r="D329" s="2">
        <v>58241</v>
      </c>
      <c r="E329" t="s">
        <v>3</v>
      </c>
      <c r="F329" t="str">
        <f>VLOOKUP(A329,[2]Sheet1!$A$2:$E$483, 5,FALSE)</f>
        <v>Pending-submitter revision</v>
      </c>
      <c r="G329" s="1">
        <f>VLOOKUP(A329,[2]Sheet1!$A$2:$H$483,8,FALSE)</f>
        <v>44470</v>
      </c>
      <c r="H329" s="1">
        <f>VLOOKUP(A329,[2]Sheet1!$A$2:$I$483,9,FALSE)</f>
        <v>44652</v>
      </c>
    </row>
    <row r="330" spans="1:8" x14ac:dyDescent="0.25">
      <c r="A330">
        <v>23292</v>
      </c>
      <c r="B330" t="s">
        <v>219</v>
      </c>
      <c r="C330" t="s">
        <v>218</v>
      </c>
      <c r="D330" s="2">
        <v>59837</v>
      </c>
      <c r="E330" t="s">
        <v>3</v>
      </c>
      <c r="F330" t="str">
        <f>VLOOKUP(A330,[2]Sheet1!$A$2:$E$483, 5,FALSE)</f>
        <v>Not Submitted</v>
      </c>
      <c r="G330" s="1">
        <f>VLOOKUP(A330,[2]Sheet1!$A$2:$H$483,8,FALSE)</f>
        <v>44470</v>
      </c>
      <c r="H330" s="1">
        <f>VLOOKUP(A330,[2]Sheet1!$A$2:$I$483,9,FALSE)</f>
        <v>44652</v>
      </c>
    </row>
    <row r="331" spans="1:8" x14ac:dyDescent="0.25">
      <c r="A331">
        <v>23368</v>
      </c>
      <c r="B331" t="s">
        <v>217</v>
      </c>
      <c r="C331" t="s">
        <v>216</v>
      </c>
      <c r="D331" s="2">
        <v>53826</v>
      </c>
      <c r="E331" t="s">
        <v>3</v>
      </c>
      <c r="F331" t="str">
        <f>VLOOKUP(A331,[2]Sheet1!$A$2:$E$483, 5,FALSE)</f>
        <v>Compliant</v>
      </c>
      <c r="G331" s="1">
        <f>VLOOKUP(A331,[2]Sheet1!$A$2:$H$483,8,FALSE)</f>
        <v>44470</v>
      </c>
      <c r="H331" s="1">
        <f>VLOOKUP(A331,[2]Sheet1!$A$2:$I$483,9,FALSE)</f>
        <v>44652</v>
      </c>
    </row>
    <row r="332" spans="1:8" x14ac:dyDescent="0.25">
      <c r="A332">
        <v>23716</v>
      </c>
      <c r="B332" t="s">
        <v>215</v>
      </c>
      <c r="C332" t="s">
        <v>214</v>
      </c>
      <c r="D332" s="2">
        <v>67450</v>
      </c>
      <c r="E332" t="s">
        <v>3</v>
      </c>
      <c r="F332" t="str">
        <f>VLOOKUP(A332,[2]Sheet1!$A$2:$E$483, 5,FALSE)</f>
        <v>Not Submitted</v>
      </c>
      <c r="G332" s="1">
        <f>VLOOKUP(A332,[2]Sheet1!$A$2:$H$483,8,FALSE)</f>
        <v>44470</v>
      </c>
      <c r="H332" s="1">
        <f>VLOOKUP(A332,[2]Sheet1!$A$2:$I$483,9,FALSE)</f>
        <v>44652</v>
      </c>
    </row>
    <row r="333" spans="1:8" x14ac:dyDescent="0.25">
      <c r="A333">
        <v>23857</v>
      </c>
      <c r="B333" t="s">
        <v>213</v>
      </c>
      <c r="C333" t="s">
        <v>212</v>
      </c>
      <c r="D333" s="2">
        <v>57116</v>
      </c>
      <c r="E333" t="s">
        <v>3</v>
      </c>
      <c r="F333" t="str">
        <f>VLOOKUP(A333,[2]Sheet1!$A$2:$E$483, 5,FALSE)</f>
        <v>Compliant</v>
      </c>
      <c r="G333" s="1">
        <f>VLOOKUP(A333,[2]Sheet1!$A$2:$H$483,8,FALSE)</f>
        <v>44470</v>
      </c>
      <c r="H333" s="1">
        <f>VLOOKUP(A333,[2]Sheet1!$A$2:$I$483,9,FALSE)</f>
        <v>44652</v>
      </c>
    </row>
    <row r="334" spans="1:8" x14ac:dyDescent="0.25">
      <c r="A334">
        <v>23877</v>
      </c>
      <c r="B334" t="s">
        <v>211</v>
      </c>
      <c r="C334" t="s">
        <v>210</v>
      </c>
      <c r="D334" s="2">
        <v>52609</v>
      </c>
      <c r="E334" t="s">
        <v>3</v>
      </c>
      <c r="F334" t="str">
        <f>VLOOKUP(A334,[2]Sheet1!$A$2:$E$483, 5,FALSE)</f>
        <v>Compliant</v>
      </c>
      <c r="G334" s="1">
        <f>VLOOKUP(A334,[2]Sheet1!$A$2:$H$483,8,FALSE)</f>
        <v>44470</v>
      </c>
      <c r="H334" s="1">
        <f>VLOOKUP(A334,[2]Sheet1!$A$2:$I$483,9,FALSE)</f>
        <v>44652</v>
      </c>
    </row>
    <row r="335" spans="1:8" x14ac:dyDescent="0.25">
      <c r="A335">
        <v>23934</v>
      </c>
      <c r="B335" t="s">
        <v>209</v>
      </c>
      <c r="C335" t="s">
        <v>208</v>
      </c>
      <c r="D335" s="2">
        <v>53550</v>
      </c>
      <c r="E335" t="s">
        <v>3</v>
      </c>
      <c r="F335" t="str">
        <f>VLOOKUP(A335,[2]Sheet1!$A$2:$E$483, 5,FALSE)</f>
        <v>Not Submitted</v>
      </c>
      <c r="G335" s="1">
        <f>VLOOKUP(A335,[2]Sheet1!$A$2:$H$483,8,FALSE)</f>
        <v>44470</v>
      </c>
      <c r="H335" s="1">
        <f>VLOOKUP(A335,[2]Sheet1!$A$2:$I$483,9,FALSE)</f>
        <v>44652</v>
      </c>
    </row>
    <row r="336" spans="1:8" x14ac:dyDescent="0.25">
      <c r="A336">
        <v>24009</v>
      </c>
      <c r="B336" t="s">
        <v>207</v>
      </c>
      <c r="C336" t="s">
        <v>206</v>
      </c>
      <c r="D336" s="2">
        <v>54170</v>
      </c>
      <c r="E336" t="s">
        <v>3</v>
      </c>
      <c r="F336" t="str">
        <f>VLOOKUP(A336,[2]Sheet1!$A$2:$E$483, 5,FALSE)</f>
        <v>Compliant</v>
      </c>
      <c r="G336" s="1">
        <f>VLOOKUP(A336,[2]Sheet1!$A$2:$H$483,8,FALSE)</f>
        <v>44470</v>
      </c>
      <c r="H336" s="1">
        <f>VLOOKUP(A336,[2]Sheet1!$A$2:$I$483,9,FALSE)</f>
        <v>44652</v>
      </c>
    </row>
    <row r="337" spans="1:8" x14ac:dyDescent="0.25">
      <c r="A337">
        <v>24012</v>
      </c>
      <c r="B337" t="s">
        <v>205</v>
      </c>
      <c r="C337" t="s">
        <v>204</v>
      </c>
      <c r="D337" s="2">
        <v>64493</v>
      </c>
      <c r="E337" t="s">
        <v>3</v>
      </c>
      <c r="F337" t="str">
        <f>VLOOKUP(A337,[2]Sheet1!$A$2:$E$483, 5,FALSE)</f>
        <v>Compliant</v>
      </c>
      <c r="G337" s="1">
        <f>VLOOKUP(A337,[2]Sheet1!$A$2:$H$483,8,FALSE)</f>
        <v>44470</v>
      </c>
      <c r="H337" s="1">
        <f>VLOOKUP(A337,[2]Sheet1!$A$2:$I$483,9,FALSE)</f>
        <v>44652</v>
      </c>
    </row>
    <row r="338" spans="1:8" x14ac:dyDescent="0.25">
      <c r="A338">
        <v>24108</v>
      </c>
      <c r="B338" t="s">
        <v>203</v>
      </c>
      <c r="C338" t="s">
        <v>202</v>
      </c>
      <c r="D338" s="2">
        <v>99931</v>
      </c>
      <c r="E338" t="s">
        <v>0</v>
      </c>
      <c r="F338" t="str">
        <f>VLOOKUP(A338,[2]Sheet1!$A$2:$E$483, 5,FALSE)</f>
        <v>Compliant</v>
      </c>
      <c r="G338" s="1">
        <f>VLOOKUP(A338,[2]Sheet1!$A$2:$H$483,8,FALSE)</f>
        <v>44287</v>
      </c>
      <c r="H338" s="1">
        <f>VLOOKUP(A338,[2]Sheet1!$A$2:$I$483,9,FALSE)</f>
        <v>44470</v>
      </c>
    </row>
    <row r="339" spans="1:8" x14ac:dyDescent="0.25">
      <c r="A339">
        <v>24375</v>
      </c>
      <c r="B339" t="s">
        <v>201</v>
      </c>
      <c r="C339" t="s">
        <v>200</v>
      </c>
      <c r="D339" s="2">
        <v>51672</v>
      </c>
      <c r="E339" t="s">
        <v>3</v>
      </c>
      <c r="F339" t="str">
        <f>VLOOKUP(A339,[2]Sheet1!$A$2:$E$483, 5,FALSE)</f>
        <v>Compliant</v>
      </c>
      <c r="G339" s="1">
        <f>VLOOKUP(A339,[2]Sheet1!$A$2:$H$483,8,FALSE)</f>
        <v>44470</v>
      </c>
      <c r="H339" s="1">
        <f>VLOOKUP(A339,[2]Sheet1!$A$2:$I$483,9,FALSE)</f>
        <v>44652</v>
      </c>
    </row>
    <row r="340" spans="1:8" x14ac:dyDescent="0.25">
      <c r="A340">
        <v>24482</v>
      </c>
      <c r="B340" t="s">
        <v>199</v>
      </c>
      <c r="C340" t="s">
        <v>198</v>
      </c>
      <c r="D340" s="2">
        <v>64314</v>
      </c>
      <c r="E340" t="s">
        <v>3</v>
      </c>
      <c r="F340" t="str">
        <f>VLOOKUP(A340,[2]Sheet1!$A$2:$E$483, 5,FALSE)</f>
        <v>Compliant</v>
      </c>
      <c r="G340" s="1">
        <f>VLOOKUP(A340,[2]Sheet1!$A$2:$H$483,8,FALSE)</f>
        <v>44470</v>
      </c>
      <c r="H340" s="1">
        <f>VLOOKUP(A340,[2]Sheet1!$A$2:$I$483,9,FALSE)</f>
        <v>44652</v>
      </c>
    </row>
    <row r="341" spans="1:8" x14ac:dyDescent="0.25">
      <c r="A341">
        <v>24653</v>
      </c>
      <c r="B341" t="s">
        <v>197</v>
      </c>
      <c r="C341" t="s">
        <v>196</v>
      </c>
      <c r="D341" s="2">
        <v>51000</v>
      </c>
      <c r="E341" t="s">
        <v>3</v>
      </c>
      <c r="F341" t="str">
        <f>VLOOKUP(A341,[2]Sheet1!$A$2:$E$483, 5,FALSE)</f>
        <v>Compliant</v>
      </c>
      <c r="G341" s="1">
        <f>VLOOKUP(A341,[2]Sheet1!$A$2:$H$483,8,FALSE)</f>
        <v>44470</v>
      </c>
      <c r="H341" s="1">
        <f>VLOOKUP(A341,[2]Sheet1!$A$2:$I$483,9,FALSE)</f>
        <v>44652</v>
      </c>
    </row>
    <row r="342" spans="1:8" x14ac:dyDescent="0.25">
      <c r="A342">
        <v>24752</v>
      </c>
      <c r="B342" t="s">
        <v>195</v>
      </c>
      <c r="C342" t="s">
        <v>194</v>
      </c>
      <c r="D342" s="2">
        <v>56160</v>
      </c>
      <c r="E342" t="s">
        <v>3</v>
      </c>
      <c r="F342" t="str">
        <f>VLOOKUP(A342,[2]Sheet1!$A$2:$E$483, 5,FALSE)</f>
        <v>Approved</v>
      </c>
      <c r="G342" s="1">
        <f>VLOOKUP(A342,[2]Sheet1!$A$2:$H$483,8,FALSE)</f>
        <v>44835</v>
      </c>
      <c r="H342" s="1">
        <f>VLOOKUP(A342,[2]Sheet1!$A$2:$I$483,9,FALSE)</f>
        <v>45017</v>
      </c>
    </row>
    <row r="343" spans="1:8" x14ac:dyDescent="0.25">
      <c r="A343">
        <v>25317</v>
      </c>
      <c r="B343" t="s">
        <v>193</v>
      </c>
      <c r="C343" t="s">
        <v>192</v>
      </c>
      <c r="D343" s="2">
        <v>73769</v>
      </c>
      <c r="E343" t="s">
        <v>0</v>
      </c>
      <c r="F343" t="str">
        <f>VLOOKUP(A343,[2]Sheet1!$A$2:$E$483, 5,FALSE)</f>
        <v>Compliant</v>
      </c>
      <c r="G343" s="1">
        <f>VLOOKUP(A343,[2]Sheet1!$A$2:$H$483,8,FALSE)</f>
        <v>44287</v>
      </c>
      <c r="H343" s="1">
        <f>VLOOKUP(A343,[2]Sheet1!$A$2:$I$483,9,FALSE)</f>
        <v>44470</v>
      </c>
    </row>
    <row r="344" spans="1:8" x14ac:dyDescent="0.25">
      <c r="A344">
        <v>25955</v>
      </c>
      <c r="B344" t="s">
        <v>191</v>
      </c>
      <c r="C344" t="s">
        <v>190</v>
      </c>
      <c r="D344" s="2">
        <v>71280</v>
      </c>
      <c r="E344" t="s">
        <v>0</v>
      </c>
      <c r="F344" t="str">
        <f>VLOOKUP(A344,[2]Sheet1!$A$2:$E$483, 5,FALSE)</f>
        <v>Compliant</v>
      </c>
      <c r="G344" s="1">
        <f>VLOOKUP(A344,[2]Sheet1!$A$2:$H$483,8,FALSE)</f>
        <v>44287</v>
      </c>
      <c r="H344" s="1">
        <f>VLOOKUP(A344,[2]Sheet1!$A$2:$I$483,9,FALSE)</f>
        <v>44470</v>
      </c>
    </row>
    <row r="345" spans="1:8" x14ac:dyDescent="0.25">
      <c r="A345">
        <v>26125</v>
      </c>
      <c r="B345" t="s">
        <v>189</v>
      </c>
      <c r="C345" t="s">
        <v>188</v>
      </c>
      <c r="D345" s="2">
        <v>60000</v>
      </c>
      <c r="E345" t="s">
        <v>3</v>
      </c>
      <c r="F345" t="str">
        <f>VLOOKUP(A345,[2]Sheet1!$A$2:$E$483, 5,FALSE)</f>
        <v>Compliant</v>
      </c>
      <c r="G345" s="1">
        <f>VLOOKUP(A345,[2]Sheet1!$A$2:$H$483,8,FALSE)</f>
        <v>44470</v>
      </c>
      <c r="H345" s="1">
        <f>VLOOKUP(A345,[2]Sheet1!$A$2:$I$483,9,FALSE)</f>
        <v>44652</v>
      </c>
    </row>
    <row r="346" spans="1:8" x14ac:dyDescent="0.25">
      <c r="A346">
        <v>26159</v>
      </c>
      <c r="B346" t="s">
        <v>187</v>
      </c>
      <c r="C346" t="s">
        <v>186</v>
      </c>
      <c r="D346" s="2">
        <v>85094</v>
      </c>
      <c r="E346" t="s">
        <v>0</v>
      </c>
      <c r="F346" t="str">
        <f>VLOOKUP(A346,[2]Sheet1!$A$2:$E$483, 5,FALSE)</f>
        <v>Compliant</v>
      </c>
      <c r="G346" s="1">
        <f>VLOOKUP(A346,[2]Sheet1!$A$2:$H$483,8,FALSE)</f>
        <v>44287</v>
      </c>
      <c r="H346" s="1">
        <f>VLOOKUP(A346,[2]Sheet1!$A$2:$I$483,9,FALSE)</f>
        <v>44470</v>
      </c>
    </row>
    <row r="347" spans="1:8" x14ac:dyDescent="0.25">
      <c r="A347">
        <v>26289</v>
      </c>
      <c r="B347" t="s">
        <v>185</v>
      </c>
      <c r="C347" t="s">
        <v>184</v>
      </c>
      <c r="D347" s="2">
        <v>55974</v>
      </c>
      <c r="E347" t="s">
        <v>3</v>
      </c>
      <c r="F347" t="str">
        <f>VLOOKUP(A347,[2]Sheet1!$A$2:$E$483, 5,FALSE)</f>
        <v>Compliant</v>
      </c>
      <c r="G347" s="1">
        <f>VLOOKUP(A347,[2]Sheet1!$A$2:$H$483,8,FALSE)</f>
        <v>44470</v>
      </c>
      <c r="H347" s="1">
        <f>VLOOKUP(A347,[2]Sheet1!$A$2:$I$483,9,FALSE)</f>
        <v>44652</v>
      </c>
    </row>
    <row r="348" spans="1:8" x14ac:dyDescent="0.25">
      <c r="A348">
        <v>26460</v>
      </c>
      <c r="B348" t="s">
        <v>183</v>
      </c>
      <c r="C348" t="s">
        <v>182</v>
      </c>
      <c r="D348" s="2">
        <v>78716</v>
      </c>
      <c r="E348" t="s">
        <v>0</v>
      </c>
      <c r="F348" t="str">
        <f>VLOOKUP(A348,[2]Sheet1!$A$2:$E$483, 5,FALSE)</f>
        <v>Not Submitted</v>
      </c>
      <c r="G348" s="1">
        <f>VLOOKUP(A348,[2]Sheet1!$A$2:$H$483,8,FALSE)</f>
        <v>44287</v>
      </c>
      <c r="H348" s="1">
        <f>VLOOKUP(A348,[2]Sheet1!$A$2:$I$483,9,FALSE)</f>
        <v>44470</v>
      </c>
    </row>
    <row r="349" spans="1:8" x14ac:dyDescent="0.25">
      <c r="A349">
        <v>26821</v>
      </c>
      <c r="B349" t="s">
        <v>181</v>
      </c>
      <c r="C349" t="s">
        <v>180</v>
      </c>
      <c r="D349" s="2">
        <v>51360</v>
      </c>
      <c r="E349" t="s">
        <v>3</v>
      </c>
      <c r="F349" t="str">
        <f>VLOOKUP(A349,[2]Sheet1!$A$2:$E$483, 5,FALSE)</f>
        <v>Compliant</v>
      </c>
      <c r="G349" s="1">
        <f>VLOOKUP(A349,[2]Sheet1!$A$2:$H$483,8,FALSE)</f>
        <v>44470</v>
      </c>
      <c r="H349" s="1">
        <f>VLOOKUP(A349,[2]Sheet1!$A$2:$I$483,9,FALSE)</f>
        <v>44652</v>
      </c>
    </row>
    <row r="350" spans="1:8" x14ac:dyDescent="0.25">
      <c r="A350">
        <v>26870</v>
      </c>
      <c r="B350" t="s">
        <v>179</v>
      </c>
      <c r="C350" t="s">
        <v>178</v>
      </c>
      <c r="D350" s="2">
        <v>61052</v>
      </c>
      <c r="E350" t="s">
        <v>3</v>
      </c>
      <c r="F350" t="str">
        <f>VLOOKUP(A350,[2]Sheet1!$A$2:$E$483, 5,FALSE)</f>
        <v>Compliant</v>
      </c>
      <c r="G350" s="1">
        <f>VLOOKUP(A350,[2]Sheet1!$A$2:$H$483,8,FALSE)</f>
        <v>44470</v>
      </c>
      <c r="H350" s="1">
        <f>VLOOKUP(A350,[2]Sheet1!$A$2:$I$483,9,FALSE)</f>
        <v>44652</v>
      </c>
    </row>
    <row r="351" spans="1:8" x14ac:dyDescent="0.25">
      <c r="A351">
        <v>26930</v>
      </c>
      <c r="B351" t="s">
        <v>177</v>
      </c>
      <c r="C351" t="s">
        <v>176</v>
      </c>
      <c r="D351" s="2">
        <v>70440</v>
      </c>
      <c r="E351" t="s">
        <v>0</v>
      </c>
      <c r="F351" t="str">
        <f>VLOOKUP(A351,[2]Sheet1!$A$2:$E$483, 5,FALSE)</f>
        <v>Approved</v>
      </c>
      <c r="G351" s="1">
        <f>VLOOKUP(A351,[2]Sheet1!$A$2:$H$483,8,FALSE)</f>
        <v>44652</v>
      </c>
      <c r="H351" s="1">
        <f>VLOOKUP(A351,[2]Sheet1!$A$2:$I$483,9,FALSE)</f>
        <v>44835</v>
      </c>
    </row>
    <row r="352" spans="1:8" x14ac:dyDescent="0.25">
      <c r="A352">
        <v>26997</v>
      </c>
      <c r="B352" t="s">
        <v>175</v>
      </c>
      <c r="C352" t="s">
        <v>174</v>
      </c>
      <c r="D352" s="2">
        <v>50000</v>
      </c>
      <c r="E352" t="s">
        <v>3</v>
      </c>
      <c r="F352" t="str">
        <f>VLOOKUP(A352,[2]Sheet1!$A$2:$E$483, 5,FALSE)</f>
        <v>Not Submitted</v>
      </c>
      <c r="G352" s="1">
        <f>VLOOKUP(A352,[2]Sheet1!$A$2:$H$483,8,FALSE)</f>
        <v>44470</v>
      </c>
      <c r="H352" s="1">
        <f>VLOOKUP(A352,[2]Sheet1!$A$2:$I$483,9,FALSE)</f>
        <v>44652</v>
      </c>
    </row>
    <row r="353" spans="1:8" x14ac:dyDescent="0.25">
      <c r="A353">
        <v>27008</v>
      </c>
      <c r="B353" t="s">
        <v>173</v>
      </c>
      <c r="C353" t="s">
        <v>172</v>
      </c>
      <c r="D353" s="2">
        <v>54943</v>
      </c>
      <c r="E353" t="s">
        <v>3</v>
      </c>
      <c r="F353" t="str">
        <f>VLOOKUP(A353,[2]Sheet1!$A$2:$E$483, 5,FALSE)</f>
        <v>Compliant</v>
      </c>
      <c r="G353" s="1">
        <f>VLOOKUP(A353,[2]Sheet1!$A$2:$H$483,8,FALSE)</f>
        <v>44470</v>
      </c>
      <c r="H353" s="1">
        <f>VLOOKUP(A353,[2]Sheet1!$A$2:$I$483,9,FALSE)</f>
        <v>44652</v>
      </c>
    </row>
    <row r="354" spans="1:8" x14ac:dyDescent="0.25">
      <c r="A354">
        <v>27042</v>
      </c>
      <c r="B354" t="s">
        <v>171</v>
      </c>
      <c r="C354" t="s">
        <v>170</v>
      </c>
      <c r="D354" s="2">
        <v>66772</v>
      </c>
      <c r="E354" t="s">
        <v>3</v>
      </c>
      <c r="F354" t="str">
        <f>VLOOKUP(A354,[2]Sheet1!$A$2:$E$483, 5,FALSE)</f>
        <v>Not Submitted</v>
      </c>
      <c r="G354" s="1">
        <f>VLOOKUP(A354,[2]Sheet1!$A$2:$H$483,8,FALSE)</f>
        <v>44470</v>
      </c>
      <c r="H354" s="1">
        <f>VLOOKUP(A354,[2]Sheet1!$A$2:$I$483,9,FALSE)</f>
        <v>44652</v>
      </c>
    </row>
    <row r="355" spans="1:8" x14ac:dyDescent="0.25">
      <c r="A355">
        <v>27365</v>
      </c>
      <c r="B355" t="s">
        <v>169</v>
      </c>
      <c r="C355" t="s">
        <v>168</v>
      </c>
      <c r="D355" s="2">
        <v>57298</v>
      </c>
      <c r="E355" t="s">
        <v>3</v>
      </c>
      <c r="F355" t="str">
        <f>VLOOKUP(A355,[2]Sheet1!$A$2:$E$483, 5,FALSE)</f>
        <v>Compliant</v>
      </c>
      <c r="G355" s="1">
        <f>VLOOKUP(A355,[2]Sheet1!$A$2:$H$483,8,FALSE)</f>
        <v>44470</v>
      </c>
      <c r="H355" s="1">
        <f>VLOOKUP(A355,[2]Sheet1!$A$2:$I$483,9,FALSE)</f>
        <v>44652</v>
      </c>
    </row>
    <row r="356" spans="1:8" x14ac:dyDescent="0.25">
      <c r="A356">
        <v>27847</v>
      </c>
      <c r="B356" t="s">
        <v>167</v>
      </c>
      <c r="C356" t="s">
        <v>166</v>
      </c>
      <c r="D356" s="2">
        <v>57048</v>
      </c>
      <c r="E356" t="s">
        <v>3</v>
      </c>
      <c r="F356" t="str">
        <f>VLOOKUP(A356,[2]Sheet1!$A$2:$E$483, 5,FALSE)</f>
        <v>Compliant</v>
      </c>
      <c r="G356" s="1">
        <f>VLOOKUP(A356,[2]Sheet1!$A$2:$H$483,8,FALSE)</f>
        <v>44470</v>
      </c>
      <c r="H356" s="1">
        <f>VLOOKUP(A356,[2]Sheet1!$A$2:$I$483,9,FALSE)</f>
        <v>44652</v>
      </c>
    </row>
    <row r="357" spans="1:8" x14ac:dyDescent="0.25">
      <c r="A357">
        <v>27874</v>
      </c>
      <c r="B357" t="s">
        <v>165</v>
      </c>
      <c r="C357" t="s">
        <v>164</v>
      </c>
      <c r="D357" s="2">
        <v>61880</v>
      </c>
      <c r="E357" t="s">
        <v>3</v>
      </c>
      <c r="F357" t="str">
        <f>VLOOKUP(A357,[2]Sheet1!$A$2:$E$483, 5,FALSE)</f>
        <v>Pending-under review by OSE</v>
      </c>
      <c r="G357" s="1">
        <f>VLOOKUP(A357,[2]Sheet1!$A$2:$H$483,8,FALSE)</f>
        <v>44470</v>
      </c>
      <c r="H357" s="1">
        <f>VLOOKUP(A357,[2]Sheet1!$A$2:$I$483,9,FALSE)</f>
        <v>44652</v>
      </c>
    </row>
    <row r="358" spans="1:8" x14ac:dyDescent="0.25">
      <c r="A358">
        <v>27903</v>
      </c>
      <c r="B358" t="s">
        <v>163</v>
      </c>
      <c r="C358" t="s">
        <v>162</v>
      </c>
      <c r="D358" s="2">
        <v>54969</v>
      </c>
      <c r="E358" t="s">
        <v>3</v>
      </c>
      <c r="F358" t="str">
        <f>VLOOKUP(A358,[2]Sheet1!$A$2:$E$483, 5,FALSE)</f>
        <v>Not Submitted</v>
      </c>
      <c r="G358" s="1">
        <f>VLOOKUP(A358,[2]Sheet1!$A$2:$H$483,8,FALSE)</f>
        <v>44470</v>
      </c>
      <c r="H358" s="1">
        <f>VLOOKUP(A358,[2]Sheet1!$A$2:$I$483,9,FALSE)</f>
        <v>44652</v>
      </c>
    </row>
    <row r="359" spans="1:8" x14ac:dyDescent="0.25">
      <c r="A359">
        <v>29551</v>
      </c>
      <c r="B359" t="s">
        <v>161</v>
      </c>
      <c r="C359" t="s">
        <v>160</v>
      </c>
      <c r="D359" s="2">
        <v>64989</v>
      </c>
      <c r="E359" t="s">
        <v>3</v>
      </c>
      <c r="F359" t="str">
        <f>VLOOKUP(A359,[2]Sheet1!$A$2:$E$483, 5,FALSE)</f>
        <v>Compliant</v>
      </c>
      <c r="G359" s="1">
        <f>VLOOKUP(A359,[2]Sheet1!$A$2:$H$483,8,FALSE)</f>
        <v>44470</v>
      </c>
      <c r="H359" s="1">
        <f>VLOOKUP(A359,[2]Sheet1!$A$2:$I$483,9,FALSE)</f>
        <v>44652</v>
      </c>
    </row>
    <row r="360" spans="1:8" x14ac:dyDescent="0.25">
      <c r="A360">
        <v>29612</v>
      </c>
      <c r="B360" t="s">
        <v>159</v>
      </c>
      <c r="C360" t="s">
        <v>158</v>
      </c>
      <c r="D360" s="2">
        <v>87500</v>
      </c>
      <c r="E360" t="s">
        <v>0</v>
      </c>
      <c r="F360" t="str">
        <f>VLOOKUP(A360,[2]Sheet1!$A$2:$E$483, 5,FALSE)</f>
        <v>Compliant</v>
      </c>
      <c r="G360" s="1">
        <f>VLOOKUP(A360,[2]Sheet1!$A$2:$H$483,8,FALSE)</f>
        <v>44287</v>
      </c>
      <c r="H360" s="1">
        <f>VLOOKUP(A360,[2]Sheet1!$A$2:$I$483,9,FALSE)</f>
        <v>44470</v>
      </c>
    </row>
    <row r="361" spans="1:8" x14ac:dyDescent="0.25">
      <c r="A361">
        <v>29788</v>
      </c>
      <c r="B361" t="s">
        <v>157</v>
      </c>
      <c r="C361" t="s">
        <v>156</v>
      </c>
      <c r="D361" s="2">
        <v>54015</v>
      </c>
      <c r="E361" t="s">
        <v>3</v>
      </c>
      <c r="F361" t="str">
        <f>VLOOKUP(A361,[2]Sheet1!$A$2:$E$483, 5,FALSE)</f>
        <v>Compliant</v>
      </c>
      <c r="G361" s="1">
        <f>VLOOKUP(A361,[2]Sheet1!$A$2:$H$483,8,FALSE)</f>
        <v>44470</v>
      </c>
      <c r="H361" s="1">
        <f>VLOOKUP(A361,[2]Sheet1!$A$2:$I$483,9,FALSE)</f>
        <v>44652</v>
      </c>
    </row>
    <row r="362" spans="1:8" x14ac:dyDescent="0.25">
      <c r="A362">
        <v>32429</v>
      </c>
      <c r="B362" t="s">
        <v>155</v>
      </c>
      <c r="C362" t="s">
        <v>154</v>
      </c>
      <c r="D362" s="2">
        <v>50147</v>
      </c>
      <c r="E362" t="s">
        <v>3</v>
      </c>
      <c r="F362" t="str">
        <f>VLOOKUP(A362,[2]Sheet1!$A$2:$E$483, 5,FALSE)</f>
        <v>Not Submitted</v>
      </c>
      <c r="G362" s="1">
        <f>VLOOKUP(A362,[2]Sheet1!$A$2:$H$483,8,FALSE)</f>
        <v>44470</v>
      </c>
      <c r="H362" s="1">
        <f>VLOOKUP(A362,[2]Sheet1!$A$2:$I$483,9,FALSE)</f>
        <v>44652</v>
      </c>
    </row>
    <row r="363" spans="1:8" x14ac:dyDescent="0.25">
      <c r="A363">
        <v>33527</v>
      </c>
      <c r="B363" t="s">
        <v>153</v>
      </c>
      <c r="C363" t="s">
        <v>152</v>
      </c>
      <c r="D363" s="2">
        <v>61050</v>
      </c>
      <c r="E363" t="s">
        <v>3</v>
      </c>
      <c r="F363" t="str">
        <f>VLOOKUP(A363,[2]Sheet1!$A$2:$E$483, 5,FALSE)</f>
        <v>Compliant</v>
      </c>
      <c r="G363" s="1">
        <f>VLOOKUP(A363,[2]Sheet1!$A$2:$H$483,8,FALSE)</f>
        <v>44470</v>
      </c>
      <c r="H363" s="1">
        <f>VLOOKUP(A363,[2]Sheet1!$A$2:$I$483,9,FALSE)</f>
        <v>44652</v>
      </c>
    </row>
    <row r="364" spans="1:8" x14ac:dyDescent="0.25">
      <c r="A364">
        <v>33548</v>
      </c>
      <c r="B364" t="s">
        <v>151</v>
      </c>
      <c r="C364" t="s">
        <v>150</v>
      </c>
      <c r="D364" s="2">
        <v>84300</v>
      </c>
      <c r="E364" t="s">
        <v>0</v>
      </c>
      <c r="F364" t="str">
        <f>VLOOKUP(A364,[2]Sheet1!$A$2:$E$483, 5,FALSE)</f>
        <v>Compliant</v>
      </c>
      <c r="G364" s="1">
        <f>VLOOKUP(A364,[2]Sheet1!$A$2:$H$483,8,FALSE)</f>
        <v>44287</v>
      </c>
      <c r="H364" s="1">
        <f>VLOOKUP(A364,[2]Sheet1!$A$2:$I$483,9,FALSE)</f>
        <v>44470</v>
      </c>
    </row>
    <row r="365" spans="1:8" x14ac:dyDescent="0.25">
      <c r="A365">
        <v>37248</v>
      </c>
      <c r="B365" t="s">
        <v>149</v>
      </c>
      <c r="C365" t="s">
        <v>148</v>
      </c>
      <c r="D365" s="2">
        <v>72859</v>
      </c>
      <c r="E365" t="s">
        <v>0</v>
      </c>
      <c r="F365" t="str">
        <f>VLOOKUP(A365,[2]Sheet1!$A$2:$E$483, 5,FALSE)</f>
        <v>Compliant</v>
      </c>
      <c r="G365" s="1">
        <f>VLOOKUP(A365,[2]Sheet1!$A$2:$H$483,8,FALSE)</f>
        <v>44287</v>
      </c>
      <c r="H365" s="1">
        <f>VLOOKUP(A365,[2]Sheet1!$A$2:$I$483,9,FALSE)</f>
        <v>44470</v>
      </c>
    </row>
    <row r="366" spans="1:8" x14ac:dyDescent="0.25">
      <c r="A366">
        <v>40067</v>
      </c>
      <c r="B366" t="s">
        <v>147</v>
      </c>
      <c r="C366" t="s">
        <v>146</v>
      </c>
      <c r="D366" s="2">
        <v>73102</v>
      </c>
      <c r="E366" t="s">
        <v>0</v>
      </c>
      <c r="F366" t="str">
        <f>VLOOKUP(A366,[2]Sheet1!$A$2:$E$483, 5,FALSE)</f>
        <v>Compliant</v>
      </c>
      <c r="G366" s="1">
        <f>VLOOKUP(A366,[2]Sheet1!$A$2:$H$483,8,FALSE)</f>
        <v>44287</v>
      </c>
      <c r="H366" s="1">
        <f>VLOOKUP(A366,[2]Sheet1!$A$2:$I$483,9,FALSE)</f>
        <v>44470</v>
      </c>
    </row>
    <row r="367" spans="1:8" x14ac:dyDescent="0.25">
      <c r="A367">
        <v>41927</v>
      </c>
      <c r="B367" t="s">
        <v>145</v>
      </c>
      <c r="C367" t="s">
        <v>144</v>
      </c>
      <c r="D367" s="2">
        <v>90374</v>
      </c>
      <c r="E367" t="s">
        <v>0</v>
      </c>
      <c r="F367" t="str">
        <f>VLOOKUP(A367,[2]Sheet1!$A$2:$E$483, 5,FALSE)</f>
        <v>Compliant</v>
      </c>
      <c r="G367" s="1">
        <f>VLOOKUP(A367,[2]Sheet1!$A$2:$H$483,8,FALSE)</f>
        <v>44287</v>
      </c>
      <c r="H367" s="1">
        <f>VLOOKUP(A367,[2]Sheet1!$A$2:$I$483,9,FALSE)</f>
        <v>44470</v>
      </c>
    </row>
    <row r="368" spans="1:8" x14ac:dyDescent="0.25">
      <c r="A368">
        <v>41928</v>
      </c>
      <c r="B368" t="s">
        <v>143</v>
      </c>
      <c r="C368" t="s">
        <v>142</v>
      </c>
      <c r="D368" s="2">
        <v>51300</v>
      </c>
      <c r="E368" t="s">
        <v>3</v>
      </c>
      <c r="F368" t="str">
        <f>VLOOKUP(A368,[2]Sheet1!$A$2:$E$483, 5,FALSE)</f>
        <v>Compliant</v>
      </c>
      <c r="G368" s="1">
        <f>VLOOKUP(A368,[2]Sheet1!$A$2:$H$483,8,FALSE)</f>
        <v>44470</v>
      </c>
      <c r="H368" s="1">
        <f>VLOOKUP(A368,[2]Sheet1!$A$2:$I$483,9,FALSE)</f>
        <v>44652</v>
      </c>
    </row>
    <row r="369" spans="1:8" x14ac:dyDescent="0.25">
      <c r="A369">
        <v>49709</v>
      </c>
      <c r="B369" t="s">
        <v>141</v>
      </c>
      <c r="C369" t="s">
        <v>140</v>
      </c>
      <c r="D369" s="2">
        <v>53575</v>
      </c>
      <c r="E369" t="s">
        <v>3</v>
      </c>
      <c r="F369" t="str">
        <f>VLOOKUP(A369,[2]Sheet1!$A$2:$E$483, 5,FALSE)</f>
        <v>Approved</v>
      </c>
      <c r="G369" s="1">
        <f>VLOOKUP(A369,[2]Sheet1!$A$2:$H$483,8,FALSE)</f>
        <v>44835</v>
      </c>
      <c r="H369" s="1">
        <f>VLOOKUP(A369,[2]Sheet1!$A$2:$I$483,9,FALSE)</f>
        <v>45017</v>
      </c>
    </row>
    <row r="370" spans="1:8" x14ac:dyDescent="0.25">
      <c r="A370">
        <v>49775</v>
      </c>
      <c r="B370" t="s">
        <v>139</v>
      </c>
      <c r="C370" t="s">
        <v>138</v>
      </c>
      <c r="D370" s="2">
        <v>59800</v>
      </c>
      <c r="E370" t="s">
        <v>3</v>
      </c>
      <c r="F370" t="str">
        <f>VLOOKUP(A370,[2]Sheet1!$A$2:$E$483, 5,FALSE)</f>
        <v>Compliant</v>
      </c>
      <c r="G370" s="1">
        <f>VLOOKUP(A370,[2]Sheet1!$A$2:$H$483,8,FALSE)</f>
        <v>44470</v>
      </c>
      <c r="H370" s="1">
        <f>VLOOKUP(A370,[2]Sheet1!$A$2:$I$483,9,FALSE)</f>
        <v>44652</v>
      </c>
    </row>
    <row r="371" spans="1:8" x14ac:dyDescent="0.25">
      <c r="A371">
        <v>49778</v>
      </c>
      <c r="B371" t="s">
        <v>137</v>
      </c>
      <c r="C371" t="s">
        <v>136</v>
      </c>
      <c r="D371" s="2">
        <v>70292</v>
      </c>
      <c r="E371" t="s">
        <v>0</v>
      </c>
      <c r="F371" t="str">
        <f>VLOOKUP(A371,[2]Sheet1!$A$2:$E$483, 5,FALSE)</f>
        <v>Compliant</v>
      </c>
      <c r="G371" s="1">
        <f>VLOOKUP(A371,[2]Sheet1!$A$2:$H$483,8,FALSE)</f>
        <v>44470</v>
      </c>
      <c r="H371" s="1">
        <f>VLOOKUP(A371,[2]Sheet1!$A$2:$I$483,9,FALSE)</f>
        <v>44652</v>
      </c>
    </row>
    <row r="372" spans="1:8" x14ac:dyDescent="0.25">
      <c r="A372">
        <v>49784</v>
      </c>
      <c r="B372" t="s">
        <v>135</v>
      </c>
      <c r="C372" t="s">
        <v>134</v>
      </c>
      <c r="D372" s="2">
        <v>52000</v>
      </c>
      <c r="E372" t="s">
        <v>3</v>
      </c>
      <c r="F372" t="str">
        <f>VLOOKUP(A372,[2]Sheet1!$A$2:$E$483, 5,FALSE)</f>
        <v>Compliant</v>
      </c>
      <c r="G372" s="1">
        <f>VLOOKUP(A372,[2]Sheet1!$A$2:$H$483,8,FALSE)</f>
        <v>44470</v>
      </c>
      <c r="H372" s="1">
        <f>VLOOKUP(A372,[2]Sheet1!$A$2:$I$483,9,FALSE)</f>
        <v>44652</v>
      </c>
    </row>
    <row r="373" spans="1:8" x14ac:dyDescent="0.25">
      <c r="A373">
        <v>49793</v>
      </c>
      <c r="B373" t="s">
        <v>133</v>
      </c>
      <c r="C373" t="s">
        <v>132</v>
      </c>
      <c r="D373" s="2">
        <v>83533</v>
      </c>
      <c r="E373" t="s">
        <v>0</v>
      </c>
      <c r="F373" t="str">
        <f>VLOOKUP(A373,[2]Sheet1!$A$2:$E$483, 5,FALSE)</f>
        <v>Compliant</v>
      </c>
      <c r="G373" s="1">
        <f>VLOOKUP(A373,[2]Sheet1!$A$2:$H$483,8,FALSE)</f>
        <v>44287</v>
      </c>
      <c r="H373" s="1">
        <f>VLOOKUP(A373,[2]Sheet1!$A$2:$I$483,9,FALSE)</f>
        <v>44470</v>
      </c>
    </row>
    <row r="374" spans="1:8" x14ac:dyDescent="0.25">
      <c r="A374">
        <v>49850</v>
      </c>
      <c r="B374" t="s">
        <v>131</v>
      </c>
      <c r="C374" t="s">
        <v>130</v>
      </c>
      <c r="D374" s="2">
        <v>63500</v>
      </c>
      <c r="E374" t="s">
        <v>3</v>
      </c>
      <c r="F374" t="str">
        <f>VLOOKUP(A374,[2]Sheet1!$A$2:$E$483, 5,FALSE)</f>
        <v>Compliant</v>
      </c>
      <c r="G374" s="1">
        <f>VLOOKUP(A374,[2]Sheet1!$A$2:$H$483,8,FALSE)</f>
        <v>44470</v>
      </c>
      <c r="H374" s="1">
        <f>VLOOKUP(A374,[2]Sheet1!$A$2:$I$483,9,FALSE)</f>
        <v>44652</v>
      </c>
    </row>
    <row r="375" spans="1:8" x14ac:dyDescent="0.25">
      <c r="A375">
        <v>49865</v>
      </c>
      <c r="B375" t="s">
        <v>129</v>
      </c>
      <c r="C375" t="s">
        <v>128</v>
      </c>
      <c r="D375" s="2">
        <v>65773</v>
      </c>
      <c r="E375" t="s">
        <v>3</v>
      </c>
      <c r="F375" t="str">
        <f>VLOOKUP(A375,[2]Sheet1!$A$2:$E$483, 5,FALSE)</f>
        <v>Compliant</v>
      </c>
      <c r="G375" s="1">
        <f>VLOOKUP(A375,[2]Sheet1!$A$2:$H$483,8,FALSE)</f>
        <v>44470</v>
      </c>
      <c r="H375" s="1">
        <f>VLOOKUP(A375,[2]Sheet1!$A$2:$I$483,9,FALSE)</f>
        <v>44652</v>
      </c>
    </row>
    <row r="376" spans="1:8" x14ac:dyDescent="0.25">
      <c r="A376">
        <v>49872</v>
      </c>
      <c r="B376" t="s">
        <v>127</v>
      </c>
      <c r="C376" t="s">
        <v>126</v>
      </c>
      <c r="D376" s="2">
        <v>56988</v>
      </c>
      <c r="E376" t="s">
        <v>3</v>
      </c>
      <c r="F376" t="str">
        <f>VLOOKUP(A376,[2]Sheet1!$A$2:$E$483, 5,FALSE)</f>
        <v>Compliant</v>
      </c>
      <c r="G376" s="1">
        <f>VLOOKUP(A376,[2]Sheet1!$A$2:$H$483,8,FALSE)</f>
        <v>44470</v>
      </c>
      <c r="H376" s="1">
        <f>VLOOKUP(A376,[2]Sheet1!$A$2:$I$483,9,FALSE)</f>
        <v>44652</v>
      </c>
    </row>
    <row r="377" spans="1:8" x14ac:dyDescent="0.25">
      <c r="A377">
        <v>49925</v>
      </c>
      <c r="B377" t="s">
        <v>125</v>
      </c>
      <c r="C377" t="s">
        <v>124</v>
      </c>
      <c r="D377" s="2">
        <v>78600</v>
      </c>
      <c r="E377" t="s">
        <v>0</v>
      </c>
      <c r="F377" t="str">
        <f>VLOOKUP(A377,[2]Sheet1!$A$2:$E$483, 5,FALSE)</f>
        <v>Compliant</v>
      </c>
      <c r="G377" s="1">
        <f>VLOOKUP(A377,[2]Sheet1!$A$2:$H$483,8,FALSE)</f>
        <v>44287</v>
      </c>
      <c r="H377" s="1">
        <f>VLOOKUP(A377,[2]Sheet1!$A$2:$I$483,9,FALSE)</f>
        <v>44470</v>
      </c>
    </row>
    <row r="378" spans="1:8" x14ac:dyDescent="0.25">
      <c r="A378">
        <v>49968</v>
      </c>
      <c r="B378" t="s">
        <v>123</v>
      </c>
      <c r="C378" t="s">
        <v>122</v>
      </c>
      <c r="D378" s="2">
        <v>58779</v>
      </c>
      <c r="E378" t="s">
        <v>3</v>
      </c>
      <c r="F378" t="str">
        <f>VLOOKUP(A378,[2]Sheet1!$A$2:$E$483, 5,FALSE)</f>
        <v>Compliant</v>
      </c>
      <c r="G378" s="1">
        <f>VLOOKUP(A378,[2]Sheet1!$A$2:$H$483,8,FALSE)</f>
        <v>44470</v>
      </c>
      <c r="H378" s="1">
        <f>VLOOKUP(A378,[2]Sheet1!$A$2:$I$483,9,FALSE)</f>
        <v>44652</v>
      </c>
    </row>
    <row r="379" spans="1:8" x14ac:dyDescent="0.25">
      <c r="A379">
        <v>49969</v>
      </c>
      <c r="B379" t="s">
        <v>121</v>
      </c>
      <c r="C379" t="s">
        <v>120</v>
      </c>
      <c r="D379" s="2">
        <v>77709</v>
      </c>
      <c r="E379" t="s">
        <v>0</v>
      </c>
      <c r="F379" t="str">
        <f>VLOOKUP(A379,[2]Sheet1!$A$2:$E$483, 5,FALSE)</f>
        <v>Compliant</v>
      </c>
      <c r="G379" s="1">
        <f>VLOOKUP(A379,[2]Sheet1!$A$2:$H$483,8,FALSE)</f>
        <v>44287</v>
      </c>
      <c r="H379" s="1">
        <f>VLOOKUP(A379,[2]Sheet1!$A$2:$I$483,9,FALSE)</f>
        <v>44470</v>
      </c>
    </row>
    <row r="380" spans="1:8" x14ac:dyDescent="0.25">
      <c r="A380">
        <v>49978</v>
      </c>
      <c r="B380" t="s">
        <v>119</v>
      </c>
      <c r="C380" t="s">
        <v>118</v>
      </c>
      <c r="D380" s="2">
        <v>84459</v>
      </c>
      <c r="E380" t="s">
        <v>0</v>
      </c>
      <c r="F380" t="str">
        <f>VLOOKUP(A380,[2]Sheet1!$A$2:$E$483, 5,FALSE)</f>
        <v>Compliant</v>
      </c>
      <c r="G380" s="1">
        <f>VLOOKUP(A380,[2]Sheet1!$A$2:$H$483,8,FALSE)</f>
        <v>44287</v>
      </c>
      <c r="H380" s="1">
        <f>VLOOKUP(A380,[2]Sheet1!$A$2:$I$483,9,FALSE)</f>
        <v>44470</v>
      </c>
    </row>
    <row r="381" spans="1:8" x14ac:dyDescent="0.25">
      <c r="A381">
        <v>49981</v>
      </c>
      <c r="B381" t="s">
        <v>117</v>
      </c>
      <c r="C381" t="s">
        <v>116</v>
      </c>
      <c r="D381" s="2">
        <v>81173</v>
      </c>
      <c r="E381" t="s">
        <v>0</v>
      </c>
      <c r="F381" t="str">
        <f>VLOOKUP(A381,[2]Sheet1!$A$2:$E$483, 5,FALSE)</f>
        <v>Compliant</v>
      </c>
      <c r="G381" s="1">
        <f>VLOOKUP(A381,[2]Sheet1!$A$2:$H$483,8,FALSE)</f>
        <v>44287</v>
      </c>
      <c r="H381" s="1">
        <f>VLOOKUP(A381,[2]Sheet1!$A$2:$I$483,9,FALSE)</f>
        <v>44470</v>
      </c>
    </row>
    <row r="382" spans="1:8" x14ac:dyDescent="0.25">
      <c r="A382">
        <v>49998</v>
      </c>
      <c r="B382" t="s">
        <v>115</v>
      </c>
      <c r="C382" t="s">
        <v>114</v>
      </c>
      <c r="D382" s="2">
        <v>87576</v>
      </c>
      <c r="E382" t="s">
        <v>0</v>
      </c>
      <c r="F382" t="str">
        <f>VLOOKUP(A382,[2]Sheet1!$A$2:$E$483, 5,FALSE)</f>
        <v>Compliant</v>
      </c>
      <c r="G382" s="1">
        <f>VLOOKUP(A382,[2]Sheet1!$A$2:$H$483,8,FALSE)</f>
        <v>44287</v>
      </c>
      <c r="H382" s="1">
        <f>VLOOKUP(A382,[2]Sheet1!$A$2:$I$483,9,FALSE)</f>
        <v>44470</v>
      </c>
    </row>
    <row r="383" spans="1:8" x14ac:dyDescent="0.25">
      <c r="A383">
        <v>50010</v>
      </c>
      <c r="B383" t="s">
        <v>113</v>
      </c>
      <c r="C383" t="s">
        <v>112</v>
      </c>
      <c r="D383" s="2">
        <v>84896</v>
      </c>
      <c r="E383" t="s">
        <v>0</v>
      </c>
      <c r="F383" t="str">
        <f>VLOOKUP(A383,[2]Sheet1!$A$2:$E$483, 5,FALSE)</f>
        <v>Compliant</v>
      </c>
      <c r="G383" s="1">
        <f>VLOOKUP(A383,[2]Sheet1!$A$2:$H$483,8,FALSE)</f>
        <v>44287</v>
      </c>
      <c r="H383" s="1">
        <f>VLOOKUP(A383,[2]Sheet1!$A$2:$I$483,9,FALSE)</f>
        <v>44470</v>
      </c>
    </row>
    <row r="384" spans="1:8" x14ac:dyDescent="0.25">
      <c r="A384">
        <v>50062</v>
      </c>
      <c r="B384" t="s">
        <v>111</v>
      </c>
      <c r="C384" t="s">
        <v>110</v>
      </c>
      <c r="D384" s="2">
        <v>88157</v>
      </c>
      <c r="E384" t="s">
        <v>0</v>
      </c>
      <c r="F384" t="str">
        <f>VLOOKUP(A384,[2]Sheet1!$A$2:$E$483, 5,FALSE)</f>
        <v>Compliant</v>
      </c>
      <c r="G384" s="1">
        <f>VLOOKUP(A384,[2]Sheet1!$A$2:$H$483,8,FALSE)</f>
        <v>44287</v>
      </c>
      <c r="H384" s="1">
        <f>VLOOKUP(A384,[2]Sheet1!$A$2:$I$483,9,FALSE)</f>
        <v>44470</v>
      </c>
    </row>
    <row r="385" spans="1:8" x14ac:dyDescent="0.25">
      <c r="A385">
        <v>50063</v>
      </c>
      <c r="B385" t="s">
        <v>109</v>
      </c>
      <c r="C385" t="s">
        <v>108</v>
      </c>
      <c r="D385" s="2">
        <v>50958</v>
      </c>
      <c r="E385" t="s">
        <v>3</v>
      </c>
      <c r="F385" t="str">
        <f>VLOOKUP(A385,[2]Sheet1!$A$2:$E$483, 5,FALSE)</f>
        <v>Not Submitted</v>
      </c>
      <c r="G385" s="1">
        <f>VLOOKUP(A385,[2]Sheet1!$A$2:$H$483,8,FALSE)</f>
        <v>44470</v>
      </c>
      <c r="H385" s="1">
        <f>VLOOKUP(A385,[2]Sheet1!$A$2:$I$483,9,FALSE)</f>
        <v>44652</v>
      </c>
    </row>
    <row r="386" spans="1:8" x14ac:dyDescent="0.25">
      <c r="A386">
        <v>50068</v>
      </c>
      <c r="B386" t="s">
        <v>107</v>
      </c>
      <c r="C386" t="s">
        <v>106</v>
      </c>
      <c r="D386" s="2">
        <v>52085</v>
      </c>
      <c r="E386" t="s">
        <v>3</v>
      </c>
      <c r="F386" t="str">
        <f>VLOOKUP(A386,[2]Sheet1!$A$2:$E$483, 5,FALSE)</f>
        <v>Not Submitted</v>
      </c>
      <c r="G386" s="1">
        <f>VLOOKUP(A386,[2]Sheet1!$A$2:$H$483,8,FALSE)</f>
        <v>44470</v>
      </c>
      <c r="H386" s="1">
        <f>VLOOKUP(A386,[2]Sheet1!$A$2:$I$483,9,FALSE)</f>
        <v>44652</v>
      </c>
    </row>
    <row r="387" spans="1:8" x14ac:dyDescent="0.25">
      <c r="A387">
        <v>50070</v>
      </c>
      <c r="B387" t="s">
        <v>105</v>
      </c>
      <c r="C387" t="s">
        <v>104</v>
      </c>
      <c r="D387" s="2">
        <v>72000</v>
      </c>
      <c r="E387" t="s">
        <v>0</v>
      </c>
      <c r="F387" t="str">
        <f>VLOOKUP(A387,[2]Sheet1!$A$2:$E$483, 5,FALSE)</f>
        <v>Approved</v>
      </c>
      <c r="G387" s="1">
        <f>VLOOKUP(A387,[2]Sheet1!$A$2:$H$483,8,FALSE)</f>
        <v>44652</v>
      </c>
      <c r="H387" s="1">
        <f>VLOOKUP(A387,[2]Sheet1!$A$2:$I$483,9,FALSE)</f>
        <v>44835</v>
      </c>
    </row>
    <row r="388" spans="1:8" x14ac:dyDescent="0.25">
      <c r="A388">
        <v>50188</v>
      </c>
      <c r="B388" t="s">
        <v>103</v>
      </c>
      <c r="C388" t="s">
        <v>102</v>
      </c>
      <c r="D388" s="2">
        <v>71392</v>
      </c>
      <c r="E388" t="s">
        <v>0</v>
      </c>
      <c r="F388" t="str">
        <f>VLOOKUP(A388,[2]Sheet1!$A$2:$E$483, 5,FALSE)</f>
        <v>Compliant</v>
      </c>
      <c r="G388" s="1">
        <f>VLOOKUP(A388,[2]Sheet1!$A$2:$H$483,8,FALSE)</f>
        <v>44287</v>
      </c>
      <c r="H388" s="1">
        <f>VLOOKUP(A388,[2]Sheet1!$A$2:$I$483,9,FALSE)</f>
        <v>44470</v>
      </c>
    </row>
    <row r="389" spans="1:8" x14ac:dyDescent="0.25">
      <c r="A389">
        <v>50230</v>
      </c>
      <c r="B389" t="s">
        <v>101</v>
      </c>
      <c r="C389" t="s">
        <v>97</v>
      </c>
      <c r="D389" s="2">
        <v>78578</v>
      </c>
      <c r="E389" t="s">
        <v>0</v>
      </c>
      <c r="F389" t="str">
        <f>VLOOKUP(A389,[2]Sheet1!$A$2:$E$483, 5,FALSE)</f>
        <v>Compliant</v>
      </c>
      <c r="G389" s="1">
        <f>VLOOKUP(A389,[2]Sheet1!$A$2:$H$483,8,FALSE)</f>
        <v>44287</v>
      </c>
      <c r="H389" s="1">
        <f>VLOOKUP(A389,[2]Sheet1!$A$2:$I$483,9,FALSE)</f>
        <v>44470</v>
      </c>
    </row>
    <row r="390" spans="1:8" x14ac:dyDescent="0.25">
      <c r="A390">
        <v>50231</v>
      </c>
      <c r="B390" t="s">
        <v>100</v>
      </c>
      <c r="C390" t="s">
        <v>97</v>
      </c>
      <c r="D390" s="2">
        <v>92459</v>
      </c>
      <c r="E390" t="s">
        <v>0</v>
      </c>
      <c r="F390" t="str">
        <f>VLOOKUP(A390,[2]Sheet1!$A$2:$E$483, 5,FALSE)</f>
        <v>Compliant</v>
      </c>
      <c r="G390" s="1">
        <f>VLOOKUP(A390,[2]Sheet1!$A$2:$H$483,8,FALSE)</f>
        <v>44287</v>
      </c>
      <c r="H390" s="1">
        <f>VLOOKUP(A390,[2]Sheet1!$A$2:$I$483,9,FALSE)</f>
        <v>44470</v>
      </c>
    </row>
    <row r="391" spans="1:8" x14ac:dyDescent="0.25">
      <c r="A391">
        <v>50232</v>
      </c>
      <c r="B391" t="s">
        <v>99</v>
      </c>
      <c r="C391" t="s">
        <v>97</v>
      </c>
      <c r="D391" s="2">
        <v>78959</v>
      </c>
      <c r="E391" t="s">
        <v>0</v>
      </c>
      <c r="F391" t="str">
        <f>VLOOKUP(A391,[2]Sheet1!$A$2:$E$483, 5,FALSE)</f>
        <v>Compliant</v>
      </c>
      <c r="G391" s="1">
        <f>VLOOKUP(A391,[2]Sheet1!$A$2:$H$483,8,FALSE)</f>
        <v>44287</v>
      </c>
      <c r="H391" s="1">
        <f>VLOOKUP(A391,[2]Sheet1!$A$2:$I$483,9,FALSE)</f>
        <v>44470</v>
      </c>
    </row>
    <row r="392" spans="1:8" x14ac:dyDescent="0.25">
      <c r="A392">
        <v>50233</v>
      </c>
      <c r="B392" t="s">
        <v>98</v>
      </c>
      <c r="C392" t="s">
        <v>97</v>
      </c>
      <c r="D392" s="2">
        <v>69989</v>
      </c>
      <c r="E392" t="s">
        <v>3</v>
      </c>
      <c r="F392" t="str">
        <f>VLOOKUP(A392,[2]Sheet1!$A$2:$E$483, 5,FALSE)</f>
        <v>Compliant</v>
      </c>
      <c r="G392" s="1">
        <f>VLOOKUP(A392,[2]Sheet1!$A$2:$H$483,8,FALSE)</f>
        <v>44470</v>
      </c>
      <c r="H392" s="1">
        <f>VLOOKUP(A392,[2]Sheet1!$A$2:$I$483,9,FALSE)</f>
        <v>44652</v>
      </c>
    </row>
    <row r="393" spans="1:8" x14ac:dyDescent="0.25">
      <c r="A393">
        <v>50234</v>
      </c>
      <c r="B393" t="s">
        <v>96</v>
      </c>
      <c r="C393" t="s">
        <v>95</v>
      </c>
      <c r="D393" s="2">
        <v>95488</v>
      </c>
      <c r="E393" t="s">
        <v>0</v>
      </c>
      <c r="F393" t="str">
        <f>VLOOKUP(A393,[2]Sheet1!$A$2:$E$483, 5,FALSE)</f>
        <v>Compliant</v>
      </c>
      <c r="G393" s="1">
        <f>VLOOKUP(A393,[2]Sheet1!$A$2:$H$483,8,FALSE)</f>
        <v>44287</v>
      </c>
      <c r="H393" s="1">
        <f>VLOOKUP(A393,[2]Sheet1!$A$2:$I$483,9,FALSE)</f>
        <v>44470</v>
      </c>
    </row>
    <row r="394" spans="1:8" x14ac:dyDescent="0.25">
      <c r="A394">
        <v>50235</v>
      </c>
      <c r="B394" t="s">
        <v>94</v>
      </c>
      <c r="C394" t="s">
        <v>93</v>
      </c>
      <c r="D394" s="2">
        <v>58305</v>
      </c>
      <c r="E394" t="s">
        <v>3</v>
      </c>
      <c r="F394" t="str">
        <f>VLOOKUP(A394,[2]Sheet1!$A$2:$E$483, 5,FALSE)</f>
        <v>Compliant</v>
      </c>
      <c r="G394" s="1">
        <f>VLOOKUP(A394,[2]Sheet1!$A$2:$H$483,8,FALSE)</f>
        <v>44470</v>
      </c>
      <c r="H394" s="1">
        <f>VLOOKUP(A394,[2]Sheet1!$A$2:$I$483,9,FALSE)</f>
        <v>44652</v>
      </c>
    </row>
    <row r="395" spans="1:8" x14ac:dyDescent="0.25">
      <c r="A395">
        <v>50264</v>
      </c>
      <c r="B395" t="s">
        <v>92</v>
      </c>
      <c r="C395" t="s">
        <v>91</v>
      </c>
      <c r="D395" s="2">
        <v>57333</v>
      </c>
      <c r="E395" t="s">
        <v>3</v>
      </c>
      <c r="F395" t="str">
        <f>VLOOKUP(A395,[2]Sheet1!$A$2:$E$483, 5,FALSE)</f>
        <v>Not Submitted</v>
      </c>
      <c r="G395" s="1">
        <f>VLOOKUP(A395,[2]Sheet1!$A$2:$H$483,8,FALSE)</f>
        <v>44470</v>
      </c>
      <c r="H395" s="1">
        <f>VLOOKUP(A395,[2]Sheet1!$A$2:$I$483,9,FALSE)</f>
        <v>44652</v>
      </c>
    </row>
    <row r="396" spans="1:8" x14ac:dyDescent="0.25">
      <c r="A396">
        <v>50271</v>
      </c>
      <c r="B396" t="s">
        <v>90</v>
      </c>
      <c r="C396" t="s">
        <v>89</v>
      </c>
      <c r="D396" s="2">
        <v>87495</v>
      </c>
      <c r="E396" t="s">
        <v>0</v>
      </c>
      <c r="F396" t="str">
        <f>VLOOKUP(A396,[2]Sheet1!$A$2:$E$483, 5,FALSE)</f>
        <v>Compliant</v>
      </c>
      <c r="G396" s="1">
        <f>VLOOKUP(A396,[2]Sheet1!$A$2:$H$483,8,FALSE)</f>
        <v>44287</v>
      </c>
      <c r="H396" s="1">
        <f>VLOOKUP(A396,[2]Sheet1!$A$2:$I$483,9,FALSE)</f>
        <v>44470</v>
      </c>
    </row>
    <row r="397" spans="1:8" x14ac:dyDescent="0.25">
      <c r="A397">
        <v>50286</v>
      </c>
      <c r="B397" t="s">
        <v>88</v>
      </c>
      <c r="C397" t="s">
        <v>87</v>
      </c>
      <c r="D397" s="2">
        <v>82064</v>
      </c>
      <c r="E397" t="s">
        <v>0</v>
      </c>
      <c r="F397" t="str">
        <f>VLOOKUP(A397,[2]Sheet1!$A$2:$E$483, 5,FALSE)</f>
        <v>Compliant</v>
      </c>
      <c r="G397" s="1">
        <f>VLOOKUP(A397,[2]Sheet1!$A$2:$H$483,8,FALSE)</f>
        <v>44287</v>
      </c>
      <c r="H397" s="1">
        <f>VLOOKUP(A397,[2]Sheet1!$A$2:$I$483,9,FALSE)</f>
        <v>44470</v>
      </c>
    </row>
    <row r="398" spans="1:8" x14ac:dyDescent="0.25">
      <c r="A398">
        <v>50287</v>
      </c>
      <c r="B398" t="s">
        <v>86</v>
      </c>
      <c r="C398" t="s">
        <v>85</v>
      </c>
      <c r="D398" s="2">
        <v>73691</v>
      </c>
      <c r="E398" t="s">
        <v>0</v>
      </c>
      <c r="F398" t="str">
        <f>VLOOKUP(A398,[2]Sheet1!$A$2:$E$483, 5,FALSE)</f>
        <v>Compliant</v>
      </c>
      <c r="G398" s="1">
        <f>VLOOKUP(A398,[2]Sheet1!$A$2:$H$483,8,FALSE)</f>
        <v>44287</v>
      </c>
      <c r="H398" s="1">
        <f>VLOOKUP(A398,[2]Sheet1!$A$2:$I$483,9,FALSE)</f>
        <v>44470</v>
      </c>
    </row>
    <row r="399" spans="1:8" x14ac:dyDescent="0.25">
      <c r="A399">
        <v>50288</v>
      </c>
      <c r="B399" t="s">
        <v>84</v>
      </c>
      <c r="C399" t="s">
        <v>83</v>
      </c>
      <c r="D399" s="2">
        <v>52091</v>
      </c>
      <c r="E399" t="s">
        <v>3</v>
      </c>
      <c r="F399" t="str">
        <f>VLOOKUP(A399,[2]Sheet1!$A$2:$E$483, 5,FALSE)</f>
        <v>Compliant</v>
      </c>
      <c r="G399" s="1">
        <f>VLOOKUP(A399,[2]Sheet1!$A$2:$H$483,8,FALSE)</f>
        <v>44470</v>
      </c>
      <c r="H399" s="1">
        <f>VLOOKUP(A399,[2]Sheet1!$A$2:$I$483,9,FALSE)</f>
        <v>44652</v>
      </c>
    </row>
    <row r="400" spans="1:8" x14ac:dyDescent="0.25">
      <c r="A400">
        <v>50290</v>
      </c>
      <c r="B400" t="s">
        <v>82</v>
      </c>
      <c r="C400" t="s">
        <v>81</v>
      </c>
      <c r="D400" s="2">
        <v>61229</v>
      </c>
      <c r="E400" t="s">
        <v>3</v>
      </c>
      <c r="F400" t="str">
        <f>VLOOKUP(A400,[2]Sheet1!$A$2:$E$483, 5,FALSE)</f>
        <v>Compliant</v>
      </c>
      <c r="G400" s="1">
        <f>VLOOKUP(A400,[2]Sheet1!$A$2:$H$483,8,FALSE)</f>
        <v>44470</v>
      </c>
      <c r="H400" s="1">
        <f>VLOOKUP(A400,[2]Sheet1!$A$2:$I$483,9,FALSE)</f>
        <v>44652</v>
      </c>
    </row>
    <row r="401" spans="1:8" x14ac:dyDescent="0.25">
      <c r="A401">
        <v>50296</v>
      </c>
      <c r="B401" t="s">
        <v>80</v>
      </c>
      <c r="C401" t="s">
        <v>79</v>
      </c>
      <c r="D401" s="2">
        <v>67235</v>
      </c>
      <c r="E401" t="s">
        <v>3</v>
      </c>
      <c r="F401" t="str">
        <f>VLOOKUP(A401,[2]Sheet1!$A$2:$E$483, 5,FALSE)</f>
        <v>Compliant</v>
      </c>
      <c r="G401" s="1">
        <f>VLOOKUP(A401,[2]Sheet1!$A$2:$H$483,8,FALSE)</f>
        <v>44470</v>
      </c>
      <c r="H401" s="1">
        <f>VLOOKUP(A401,[2]Sheet1!$A$2:$I$483,9,FALSE)</f>
        <v>44652</v>
      </c>
    </row>
    <row r="402" spans="1:8" x14ac:dyDescent="0.25">
      <c r="A402">
        <v>50306</v>
      </c>
      <c r="B402" t="s">
        <v>78</v>
      </c>
      <c r="C402" t="s">
        <v>77</v>
      </c>
      <c r="D402" s="2">
        <v>53289</v>
      </c>
      <c r="E402" t="s">
        <v>3</v>
      </c>
      <c r="F402" t="str">
        <f>VLOOKUP(A402,[2]Sheet1!$A$2:$E$483, 5,FALSE)</f>
        <v>Not Submitted</v>
      </c>
      <c r="G402" s="1">
        <f>VLOOKUP(A402,[2]Sheet1!$A$2:$H$483,8,FALSE)</f>
        <v>44470</v>
      </c>
      <c r="H402" s="1">
        <f>VLOOKUP(A402,[2]Sheet1!$A$2:$I$483,9,FALSE)</f>
        <v>44652</v>
      </c>
    </row>
    <row r="403" spans="1:8" x14ac:dyDescent="0.25">
      <c r="A403">
        <v>50317</v>
      </c>
      <c r="B403" t="s">
        <v>76</v>
      </c>
      <c r="C403" t="s">
        <v>75</v>
      </c>
      <c r="D403" s="2">
        <v>94294</v>
      </c>
      <c r="E403" t="s">
        <v>0</v>
      </c>
      <c r="F403" t="str">
        <f>VLOOKUP(A403,[2]Sheet1!$A$2:$E$483, 5,FALSE)</f>
        <v>Compliant</v>
      </c>
      <c r="G403" s="1">
        <f>VLOOKUP(A403,[2]Sheet1!$A$2:$H$483,8,FALSE)</f>
        <v>44287</v>
      </c>
      <c r="H403" s="1">
        <f>VLOOKUP(A403,[2]Sheet1!$A$2:$I$483,9,FALSE)</f>
        <v>44470</v>
      </c>
    </row>
    <row r="404" spans="1:8" x14ac:dyDescent="0.25">
      <c r="A404">
        <v>50353</v>
      </c>
      <c r="B404" t="s">
        <v>74</v>
      </c>
      <c r="C404" t="s">
        <v>73</v>
      </c>
      <c r="D404" s="2">
        <v>62600</v>
      </c>
      <c r="E404" t="s">
        <v>3</v>
      </c>
      <c r="F404" t="str">
        <f>VLOOKUP(A404,[2]Sheet1!$A$2:$E$483, 5,FALSE)</f>
        <v>Compliant</v>
      </c>
      <c r="G404" s="1">
        <f>VLOOKUP(A404,[2]Sheet1!$A$2:$H$483,8,FALSE)</f>
        <v>44470</v>
      </c>
      <c r="H404" s="1">
        <f>VLOOKUP(A404,[2]Sheet1!$A$2:$I$483,9,FALSE)</f>
        <v>44652</v>
      </c>
    </row>
    <row r="405" spans="1:8" x14ac:dyDescent="0.25">
      <c r="A405">
        <v>50366</v>
      </c>
      <c r="B405" t="s">
        <v>72</v>
      </c>
      <c r="C405" t="s">
        <v>71</v>
      </c>
      <c r="D405" s="2">
        <v>55000</v>
      </c>
      <c r="E405" t="s">
        <v>3</v>
      </c>
      <c r="F405" t="str">
        <f>VLOOKUP(A405,[2]Sheet1!$A$2:$E$483, 5,FALSE)</f>
        <v>Not Submitted</v>
      </c>
      <c r="G405" s="1">
        <f>VLOOKUP(A405,[2]Sheet1!$A$2:$H$483,8,FALSE)</f>
        <v>44470</v>
      </c>
      <c r="H405" s="1">
        <f>VLOOKUP(A405,[2]Sheet1!$A$2:$I$483,9,FALSE)</f>
        <v>44652</v>
      </c>
    </row>
    <row r="406" spans="1:8" x14ac:dyDescent="0.25">
      <c r="A406">
        <v>50388</v>
      </c>
      <c r="B406" t="s">
        <v>70</v>
      </c>
      <c r="C406" t="s">
        <v>69</v>
      </c>
      <c r="D406" s="2">
        <v>99870</v>
      </c>
      <c r="E406" t="s">
        <v>0</v>
      </c>
      <c r="F406" t="str">
        <f>VLOOKUP(A406,[2]Sheet1!$A$2:$E$483, 5,FALSE)</f>
        <v>Compliant</v>
      </c>
      <c r="G406" s="1">
        <f>VLOOKUP(A406,[2]Sheet1!$A$2:$H$483,8,FALSE)</f>
        <v>44287</v>
      </c>
      <c r="H406" s="1">
        <f>VLOOKUP(A406,[2]Sheet1!$A$2:$I$483,9,FALSE)</f>
        <v>44470</v>
      </c>
    </row>
    <row r="407" spans="1:8" x14ac:dyDescent="0.25">
      <c r="A407">
        <v>50389</v>
      </c>
      <c r="B407" t="s">
        <v>68</v>
      </c>
      <c r="C407" t="s">
        <v>67</v>
      </c>
      <c r="D407" s="2">
        <v>99691</v>
      </c>
      <c r="E407" t="s">
        <v>0</v>
      </c>
      <c r="F407" t="str">
        <f>VLOOKUP(A407,[2]Sheet1!$A$2:$E$483, 5,FALSE)</f>
        <v>Compliant</v>
      </c>
      <c r="G407" s="1">
        <f>VLOOKUP(A407,[2]Sheet1!$A$2:$H$483,8,FALSE)</f>
        <v>44287</v>
      </c>
      <c r="H407" s="1">
        <f>VLOOKUP(A407,[2]Sheet1!$A$2:$I$483,9,FALSE)</f>
        <v>44470</v>
      </c>
    </row>
    <row r="408" spans="1:8" x14ac:dyDescent="0.25">
      <c r="A408">
        <v>50390</v>
      </c>
      <c r="B408" t="s">
        <v>66</v>
      </c>
      <c r="C408" t="s">
        <v>65</v>
      </c>
      <c r="D408" s="2">
        <v>99566</v>
      </c>
      <c r="E408" t="s">
        <v>0</v>
      </c>
      <c r="F408" t="str">
        <f>VLOOKUP(A408,[2]Sheet1!$A$2:$E$483, 5,FALSE)</f>
        <v>Compliant</v>
      </c>
      <c r="G408" s="1">
        <f>VLOOKUP(A408,[2]Sheet1!$A$2:$H$483,8,FALSE)</f>
        <v>44287</v>
      </c>
      <c r="H408" s="1">
        <f>VLOOKUP(A408,[2]Sheet1!$A$2:$I$483,9,FALSE)</f>
        <v>44470</v>
      </c>
    </row>
    <row r="409" spans="1:8" x14ac:dyDescent="0.25">
      <c r="A409">
        <v>50391</v>
      </c>
      <c r="B409" t="s">
        <v>64</v>
      </c>
      <c r="C409" t="s">
        <v>63</v>
      </c>
      <c r="D409" s="2">
        <v>92757</v>
      </c>
      <c r="E409" t="s">
        <v>0</v>
      </c>
      <c r="F409" t="str">
        <f>VLOOKUP(A409,[2]Sheet1!$A$2:$E$483, 5,FALSE)</f>
        <v>Compliant</v>
      </c>
      <c r="G409" s="1">
        <f>VLOOKUP(A409,[2]Sheet1!$A$2:$H$483,8,FALSE)</f>
        <v>44287</v>
      </c>
      <c r="H409" s="1">
        <f>VLOOKUP(A409,[2]Sheet1!$A$2:$I$483,9,FALSE)</f>
        <v>44470</v>
      </c>
    </row>
    <row r="410" spans="1:8" x14ac:dyDescent="0.25">
      <c r="A410">
        <v>50392</v>
      </c>
      <c r="B410" t="s">
        <v>62</v>
      </c>
      <c r="C410" t="s">
        <v>52</v>
      </c>
      <c r="D410" s="2">
        <v>89745</v>
      </c>
      <c r="E410" t="s">
        <v>0</v>
      </c>
      <c r="F410" t="str">
        <f>VLOOKUP(A410,[2]Sheet1!$A$2:$E$483, 5,FALSE)</f>
        <v>Compliant</v>
      </c>
      <c r="G410" s="1">
        <f>VLOOKUP(A410,[2]Sheet1!$A$2:$H$483,8,FALSE)</f>
        <v>44287</v>
      </c>
      <c r="H410" s="1">
        <f>VLOOKUP(A410,[2]Sheet1!$A$2:$I$483,9,FALSE)</f>
        <v>44470</v>
      </c>
    </row>
    <row r="411" spans="1:8" x14ac:dyDescent="0.25">
      <c r="A411">
        <v>50393</v>
      </c>
      <c r="B411" t="s">
        <v>61</v>
      </c>
      <c r="C411" t="s">
        <v>52</v>
      </c>
      <c r="D411" s="2">
        <v>97768</v>
      </c>
      <c r="E411" t="s">
        <v>0</v>
      </c>
      <c r="F411" t="str">
        <f>VLOOKUP(A411,[2]Sheet1!$A$2:$E$483, 5,FALSE)</f>
        <v>Compliant</v>
      </c>
      <c r="G411" s="1">
        <f>VLOOKUP(A411,[2]Sheet1!$A$2:$H$483,8,FALSE)</f>
        <v>44287</v>
      </c>
      <c r="H411" s="1">
        <f>VLOOKUP(A411,[2]Sheet1!$A$2:$I$483,9,FALSE)</f>
        <v>44470</v>
      </c>
    </row>
    <row r="412" spans="1:8" x14ac:dyDescent="0.25">
      <c r="A412">
        <v>50394</v>
      </c>
      <c r="B412" t="s">
        <v>60</v>
      </c>
      <c r="C412" t="s">
        <v>52</v>
      </c>
      <c r="D412" s="2">
        <v>82405</v>
      </c>
      <c r="E412" t="s">
        <v>0</v>
      </c>
      <c r="F412" t="str">
        <f>VLOOKUP(A412,[2]Sheet1!$A$2:$E$483, 5,FALSE)</f>
        <v>Compliant</v>
      </c>
      <c r="G412" s="1">
        <f>VLOOKUP(A412,[2]Sheet1!$A$2:$H$483,8,FALSE)</f>
        <v>44287</v>
      </c>
      <c r="H412" s="1">
        <f>VLOOKUP(A412,[2]Sheet1!$A$2:$I$483,9,FALSE)</f>
        <v>44470</v>
      </c>
    </row>
    <row r="413" spans="1:8" x14ac:dyDescent="0.25">
      <c r="A413">
        <v>50395</v>
      </c>
      <c r="B413" t="s">
        <v>59</v>
      </c>
      <c r="C413" t="s">
        <v>52</v>
      </c>
      <c r="D413" s="2">
        <v>77316</v>
      </c>
      <c r="E413" t="s">
        <v>0</v>
      </c>
      <c r="F413" t="str">
        <f>VLOOKUP(A413,[2]Sheet1!$A$2:$E$483, 5,FALSE)</f>
        <v>Compliant</v>
      </c>
      <c r="G413" s="1">
        <f>VLOOKUP(A413,[2]Sheet1!$A$2:$H$483,8,FALSE)</f>
        <v>44287</v>
      </c>
      <c r="H413" s="1">
        <f>VLOOKUP(A413,[2]Sheet1!$A$2:$I$483,9,FALSE)</f>
        <v>44470</v>
      </c>
    </row>
    <row r="414" spans="1:8" x14ac:dyDescent="0.25">
      <c r="A414">
        <v>50396</v>
      </c>
      <c r="B414" t="s">
        <v>58</v>
      </c>
      <c r="C414" t="s">
        <v>52</v>
      </c>
      <c r="D414" s="2">
        <v>76271</v>
      </c>
      <c r="E414" t="s">
        <v>0</v>
      </c>
      <c r="F414" t="str">
        <f>VLOOKUP(A414,[2]Sheet1!$A$2:$E$483, 5,FALSE)</f>
        <v>Compliant</v>
      </c>
      <c r="G414" s="1">
        <f>VLOOKUP(A414,[2]Sheet1!$A$2:$H$483,8,FALSE)</f>
        <v>44287</v>
      </c>
      <c r="H414" s="1">
        <f>VLOOKUP(A414,[2]Sheet1!$A$2:$I$483,9,FALSE)</f>
        <v>44470</v>
      </c>
    </row>
    <row r="415" spans="1:8" x14ac:dyDescent="0.25">
      <c r="A415">
        <v>50397</v>
      </c>
      <c r="B415" t="s">
        <v>57</v>
      </c>
      <c r="C415" t="s">
        <v>52</v>
      </c>
      <c r="D415" s="2">
        <v>74241</v>
      </c>
      <c r="E415" t="s">
        <v>0</v>
      </c>
      <c r="F415" t="str">
        <f>VLOOKUP(A415,[2]Sheet1!$A$2:$E$483, 5,FALSE)</f>
        <v>Compliant</v>
      </c>
      <c r="G415" s="1">
        <f>VLOOKUP(A415,[2]Sheet1!$A$2:$H$483,8,FALSE)</f>
        <v>44287</v>
      </c>
      <c r="H415" s="1">
        <f>VLOOKUP(A415,[2]Sheet1!$A$2:$I$483,9,FALSE)</f>
        <v>44470</v>
      </c>
    </row>
    <row r="416" spans="1:8" x14ac:dyDescent="0.25">
      <c r="A416">
        <v>50398</v>
      </c>
      <c r="B416" t="s">
        <v>56</v>
      </c>
      <c r="C416" t="s">
        <v>52</v>
      </c>
      <c r="D416" s="2">
        <v>73482</v>
      </c>
      <c r="E416" t="s">
        <v>0</v>
      </c>
      <c r="F416" t="str">
        <f>VLOOKUP(A416,[2]Sheet1!$A$2:$E$483, 5,FALSE)</f>
        <v>Compliant</v>
      </c>
      <c r="G416" s="1">
        <f>VLOOKUP(A416,[2]Sheet1!$A$2:$H$483,8,FALSE)</f>
        <v>44287</v>
      </c>
      <c r="H416" s="1">
        <f>VLOOKUP(A416,[2]Sheet1!$A$2:$I$483,9,FALSE)</f>
        <v>44470</v>
      </c>
    </row>
    <row r="417" spans="1:8" x14ac:dyDescent="0.25">
      <c r="A417">
        <v>50399</v>
      </c>
      <c r="B417" t="s">
        <v>55</v>
      </c>
      <c r="C417" t="s">
        <v>52</v>
      </c>
      <c r="D417" s="2">
        <v>73086</v>
      </c>
      <c r="E417" t="s">
        <v>0</v>
      </c>
      <c r="F417" t="str">
        <f>VLOOKUP(A417,[2]Sheet1!$A$2:$E$483, 5,FALSE)</f>
        <v>Compliant</v>
      </c>
      <c r="G417" s="1">
        <f>VLOOKUP(A417,[2]Sheet1!$A$2:$H$483,8,FALSE)</f>
        <v>44287</v>
      </c>
      <c r="H417" s="1">
        <f>VLOOKUP(A417,[2]Sheet1!$A$2:$I$483,9,FALSE)</f>
        <v>44470</v>
      </c>
    </row>
    <row r="418" spans="1:8" x14ac:dyDescent="0.25">
      <c r="A418">
        <v>50400</v>
      </c>
      <c r="B418" t="s">
        <v>54</v>
      </c>
      <c r="C418" t="s">
        <v>52</v>
      </c>
      <c r="D418" s="2">
        <v>72655</v>
      </c>
      <c r="E418" t="s">
        <v>0</v>
      </c>
      <c r="F418" t="str">
        <f>VLOOKUP(A418,[2]Sheet1!$A$2:$E$483, 5,FALSE)</f>
        <v>Compliant</v>
      </c>
      <c r="G418" s="1">
        <f>VLOOKUP(A418,[2]Sheet1!$A$2:$H$483,8,FALSE)</f>
        <v>44287</v>
      </c>
      <c r="H418" s="1">
        <f>VLOOKUP(A418,[2]Sheet1!$A$2:$I$483,9,FALSE)</f>
        <v>44470</v>
      </c>
    </row>
    <row r="419" spans="1:8" x14ac:dyDescent="0.25">
      <c r="A419">
        <v>50401</v>
      </c>
      <c r="B419" t="s">
        <v>53</v>
      </c>
      <c r="C419" t="s">
        <v>52</v>
      </c>
      <c r="D419" s="2">
        <v>70345</v>
      </c>
      <c r="E419" t="s">
        <v>0</v>
      </c>
      <c r="F419" t="str">
        <f>VLOOKUP(A419,[2]Sheet1!$A$2:$E$483, 5,FALSE)</f>
        <v>Compliant</v>
      </c>
      <c r="G419" s="1">
        <f>VLOOKUP(A419,[2]Sheet1!$A$2:$H$483,8,FALSE)</f>
        <v>44287</v>
      </c>
      <c r="H419" s="1">
        <f>VLOOKUP(A419,[2]Sheet1!$A$2:$I$483,9,FALSE)</f>
        <v>44470</v>
      </c>
    </row>
    <row r="420" spans="1:8" x14ac:dyDescent="0.25">
      <c r="A420">
        <v>50417</v>
      </c>
      <c r="B420" t="s">
        <v>51</v>
      </c>
      <c r="C420" t="s">
        <v>49</v>
      </c>
      <c r="D420" s="2">
        <v>51868</v>
      </c>
      <c r="E420" t="s">
        <v>3</v>
      </c>
      <c r="F420" t="str">
        <f>VLOOKUP(A420,[2]Sheet1!$A$2:$E$483, 5,FALSE)</f>
        <v>Pending-submitter revision</v>
      </c>
      <c r="G420" s="1">
        <f>VLOOKUP(A420,[2]Sheet1!$A$2:$H$483,8,FALSE)</f>
        <v>44470</v>
      </c>
      <c r="H420" s="1">
        <f>VLOOKUP(A420,[2]Sheet1!$A$2:$I$483,9,FALSE)</f>
        <v>44652</v>
      </c>
    </row>
    <row r="421" spans="1:8" x14ac:dyDescent="0.25">
      <c r="A421">
        <v>50419</v>
      </c>
      <c r="B421" t="s">
        <v>50</v>
      </c>
      <c r="C421" t="s">
        <v>49</v>
      </c>
      <c r="D421" s="2">
        <v>71452</v>
      </c>
      <c r="E421" t="s">
        <v>0</v>
      </c>
      <c r="F421" t="str">
        <f>VLOOKUP(A421,[2]Sheet1!$A$2:$E$483, 5,FALSE)</f>
        <v>Not Approved</v>
      </c>
      <c r="G421" s="1">
        <f>VLOOKUP(A421,[2]Sheet1!$A$2:$H$483,8,FALSE)</f>
        <v>44287</v>
      </c>
      <c r="H421" s="1">
        <f>VLOOKUP(A421,[2]Sheet1!$A$2:$I$483,9,FALSE)</f>
        <v>44470</v>
      </c>
    </row>
    <row r="422" spans="1:8" x14ac:dyDescent="0.25">
      <c r="A422">
        <v>50517</v>
      </c>
      <c r="B422" t="s">
        <v>48</v>
      </c>
      <c r="C422" t="s">
        <v>42</v>
      </c>
      <c r="D422" s="2">
        <v>81220</v>
      </c>
      <c r="E422" t="s">
        <v>0</v>
      </c>
      <c r="F422" t="str">
        <f>VLOOKUP(A422,[2]Sheet1!$A$2:$E$483, 5,FALSE)</f>
        <v>Approved</v>
      </c>
      <c r="G422" s="1">
        <f>VLOOKUP(A422,[2]Sheet1!$A$2:$H$483,8,FALSE)</f>
        <v>44835</v>
      </c>
      <c r="H422" s="1">
        <f>VLOOKUP(A422,[2]Sheet1!$A$2:$I$483,9,FALSE)</f>
        <v>45017</v>
      </c>
    </row>
    <row r="423" spans="1:8" x14ac:dyDescent="0.25">
      <c r="A423">
        <v>50520</v>
      </c>
      <c r="B423" t="s">
        <v>47</v>
      </c>
      <c r="C423" t="s">
        <v>46</v>
      </c>
      <c r="D423" s="2">
        <v>97381</v>
      </c>
      <c r="E423" t="s">
        <v>0</v>
      </c>
      <c r="F423" t="str">
        <f>VLOOKUP(A423,[2]Sheet1!$A$2:$E$483, 5,FALSE)</f>
        <v>Compliant</v>
      </c>
      <c r="G423" s="1">
        <f>VLOOKUP(A423,[2]Sheet1!$A$2:$H$483,8,FALSE)</f>
        <v>44287</v>
      </c>
      <c r="H423" s="1">
        <f>VLOOKUP(A423,[2]Sheet1!$A$2:$I$483,9,FALSE)</f>
        <v>44470</v>
      </c>
    </row>
    <row r="424" spans="1:8" x14ac:dyDescent="0.25">
      <c r="A424">
        <v>50537</v>
      </c>
      <c r="B424" t="s">
        <v>45</v>
      </c>
      <c r="C424" t="s">
        <v>44</v>
      </c>
      <c r="D424" s="2">
        <v>93815</v>
      </c>
      <c r="E424" t="s">
        <v>0</v>
      </c>
      <c r="F424" t="str">
        <f>VLOOKUP(A424,[2]Sheet1!$A$2:$E$483, 5,FALSE)</f>
        <v>Compliant</v>
      </c>
      <c r="G424" s="1">
        <f>VLOOKUP(A424,[2]Sheet1!$A$2:$H$483,8,FALSE)</f>
        <v>44287</v>
      </c>
      <c r="H424" s="1">
        <f>VLOOKUP(A424,[2]Sheet1!$A$2:$I$483,9,FALSE)</f>
        <v>44470</v>
      </c>
    </row>
    <row r="425" spans="1:8" x14ac:dyDescent="0.25">
      <c r="A425">
        <v>50547</v>
      </c>
      <c r="B425" t="s">
        <v>43</v>
      </c>
      <c r="C425" t="s">
        <v>42</v>
      </c>
      <c r="D425" s="2">
        <v>80000</v>
      </c>
      <c r="E425" t="s">
        <v>0</v>
      </c>
      <c r="F425" t="str">
        <f>VLOOKUP(A425,[2]Sheet1!$A$2:$E$483, 5,FALSE)</f>
        <v>Approved</v>
      </c>
      <c r="G425" s="1">
        <f>VLOOKUP(A425,[2]Sheet1!$A$2:$H$483,8,FALSE)</f>
        <v>44835</v>
      </c>
      <c r="H425" s="1">
        <f>VLOOKUP(A425,[2]Sheet1!$A$2:$I$483,9,FALSE)</f>
        <v>45017</v>
      </c>
    </row>
    <row r="426" spans="1:8" x14ac:dyDescent="0.25">
      <c r="A426">
        <v>50591</v>
      </c>
      <c r="B426" t="s">
        <v>41</v>
      </c>
      <c r="C426" t="s">
        <v>40</v>
      </c>
      <c r="D426" s="2">
        <v>95000</v>
      </c>
      <c r="E426" t="s">
        <v>0</v>
      </c>
      <c r="F426" t="str">
        <f>VLOOKUP(A426,[2]Sheet1!$A$2:$E$483, 5,FALSE)</f>
        <v>Compliant</v>
      </c>
      <c r="G426" s="1">
        <f>VLOOKUP(A426,[2]Sheet1!$A$2:$H$483,8,FALSE)</f>
        <v>44287</v>
      </c>
      <c r="H426" s="1">
        <f>VLOOKUP(A426,[2]Sheet1!$A$2:$I$483,9,FALSE)</f>
        <v>44470</v>
      </c>
    </row>
    <row r="427" spans="1:8" x14ac:dyDescent="0.25">
      <c r="A427">
        <v>50592</v>
      </c>
      <c r="B427" t="s">
        <v>39</v>
      </c>
      <c r="C427" t="s">
        <v>38</v>
      </c>
      <c r="D427" s="2">
        <v>79506</v>
      </c>
      <c r="E427" t="s">
        <v>0</v>
      </c>
      <c r="F427" t="str">
        <f>VLOOKUP(A427,[2]Sheet1!$A$2:$E$483, 5,FALSE)</f>
        <v>Compliant</v>
      </c>
      <c r="G427" s="1">
        <f>VLOOKUP(A427,[2]Sheet1!$A$2:$H$483,8,FALSE)</f>
        <v>44287</v>
      </c>
      <c r="H427" s="1">
        <f>VLOOKUP(A427,[2]Sheet1!$A$2:$I$483,9,FALSE)</f>
        <v>44470</v>
      </c>
    </row>
    <row r="428" spans="1:8" x14ac:dyDescent="0.25">
      <c r="A428">
        <v>50617</v>
      </c>
      <c r="B428" t="s">
        <v>37</v>
      </c>
      <c r="C428" t="s">
        <v>36</v>
      </c>
      <c r="D428" s="2">
        <v>51439</v>
      </c>
      <c r="E428" t="s">
        <v>3</v>
      </c>
      <c r="F428" t="str">
        <f>VLOOKUP(A428,[2]Sheet1!$A$2:$E$483, 5,FALSE)</f>
        <v>Compliant</v>
      </c>
      <c r="G428" s="1">
        <f>VLOOKUP(A428,[2]Sheet1!$A$2:$H$483,8,FALSE)</f>
        <v>44470</v>
      </c>
      <c r="H428" s="1">
        <f>VLOOKUP(A428,[2]Sheet1!$A$2:$I$483,9,FALSE)</f>
        <v>44652</v>
      </c>
    </row>
    <row r="429" spans="1:8" x14ac:dyDescent="0.25">
      <c r="A429">
        <v>50619</v>
      </c>
      <c r="B429" t="s">
        <v>35</v>
      </c>
      <c r="C429" t="s">
        <v>34</v>
      </c>
      <c r="D429" s="2">
        <v>53963</v>
      </c>
      <c r="E429" t="s">
        <v>3</v>
      </c>
      <c r="F429" t="str">
        <f>VLOOKUP(A429,[2]Sheet1!$A$2:$E$483, 5,FALSE)</f>
        <v>Compliant</v>
      </c>
      <c r="G429" s="1">
        <f>VLOOKUP(A429,[2]Sheet1!$A$2:$H$483,8,FALSE)</f>
        <v>44470</v>
      </c>
      <c r="H429" s="1">
        <f>VLOOKUP(A429,[2]Sheet1!$A$2:$I$483,9,FALSE)</f>
        <v>44652</v>
      </c>
    </row>
    <row r="430" spans="1:8" x14ac:dyDescent="0.25">
      <c r="A430">
        <v>50620</v>
      </c>
      <c r="B430" t="s">
        <v>33</v>
      </c>
      <c r="C430" t="s">
        <v>32</v>
      </c>
      <c r="D430" s="2">
        <v>55164</v>
      </c>
      <c r="E430" t="s">
        <v>3</v>
      </c>
      <c r="F430" t="str">
        <f>VLOOKUP(A430,[2]Sheet1!$A$2:$E$483, 5,FALSE)</f>
        <v>Compliant</v>
      </c>
      <c r="G430" s="1">
        <f>VLOOKUP(A430,[2]Sheet1!$A$2:$H$483,8,FALSE)</f>
        <v>44470</v>
      </c>
      <c r="H430" s="1">
        <f>VLOOKUP(A430,[2]Sheet1!$A$2:$I$483,9,FALSE)</f>
        <v>44652</v>
      </c>
    </row>
    <row r="431" spans="1:8" x14ac:dyDescent="0.25">
      <c r="A431">
        <v>50621</v>
      </c>
      <c r="B431" t="s">
        <v>31</v>
      </c>
      <c r="C431" t="s">
        <v>30</v>
      </c>
      <c r="D431" s="2">
        <v>56207</v>
      </c>
      <c r="E431" t="s">
        <v>3</v>
      </c>
      <c r="F431" t="str">
        <f>VLOOKUP(A431,[2]Sheet1!$A$2:$E$483, 5,FALSE)</f>
        <v>Compliant</v>
      </c>
      <c r="G431" s="1">
        <f>VLOOKUP(A431,[2]Sheet1!$A$2:$H$483,8,FALSE)</f>
        <v>44470</v>
      </c>
      <c r="H431" s="1">
        <f>VLOOKUP(A431,[2]Sheet1!$A$2:$I$483,9,FALSE)</f>
        <v>44652</v>
      </c>
    </row>
    <row r="432" spans="1:8" x14ac:dyDescent="0.25">
      <c r="A432">
        <v>50622</v>
      </c>
      <c r="B432" t="s">
        <v>29</v>
      </c>
      <c r="C432" t="s">
        <v>28</v>
      </c>
      <c r="D432" s="2">
        <v>57180</v>
      </c>
      <c r="E432" t="s">
        <v>3</v>
      </c>
      <c r="F432" t="str">
        <f>VLOOKUP(A432,[2]Sheet1!$A$2:$E$483, 5,FALSE)</f>
        <v>Compliant</v>
      </c>
      <c r="G432" s="1">
        <f>VLOOKUP(A432,[2]Sheet1!$A$2:$H$483,8,FALSE)</f>
        <v>44470</v>
      </c>
      <c r="H432" s="1">
        <f>VLOOKUP(A432,[2]Sheet1!$A$2:$I$483,9,FALSE)</f>
        <v>44652</v>
      </c>
    </row>
    <row r="433" spans="1:8" x14ac:dyDescent="0.25">
      <c r="A433">
        <v>50623</v>
      </c>
      <c r="B433" t="s">
        <v>27</v>
      </c>
      <c r="C433" t="s">
        <v>26</v>
      </c>
      <c r="D433" s="2">
        <v>57794</v>
      </c>
      <c r="E433" t="s">
        <v>3</v>
      </c>
      <c r="F433" t="str">
        <f>VLOOKUP(A433,[2]Sheet1!$A$2:$E$483, 5,FALSE)</f>
        <v>Compliant</v>
      </c>
      <c r="G433" s="1">
        <f>VLOOKUP(A433,[2]Sheet1!$A$2:$H$483,8,FALSE)</f>
        <v>44470</v>
      </c>
      <c r="H433" s="1">
        <f>VLOOKUP(A433,[2]Sheet1!$A$2:$I$483,9,FALSE)</f>
        <v>44652</v>
      </c>
    </row>
    <row r="434" spans="1:8" x14ac:dyDescent="0.25">
      <c r="A434">
        <v>50624</v>
      </c>
      <c r="B434" t="s">
        <v>25</v>
      </c>
      <c r="C434" t="s">
        <v>24</v>
      </c>
      <c r="D434" s="2">
        <v>58747</v>
      </c>
      <c r="E434" t="s">
        <v>3</v>
      </c>
      <c r="F434" t="str">
        <f>VLOOKUP(A434,[2]Sheet1!$A$2:$E$483, 5,FALSE)</f>
        <v>Compliant</v>
      </c>
      <c r="G434" s="1">
        <f>VLOOKUP(A434,[2]Sheet1!$A$2:$H$483,8,FALSE)</f>
        <v>44470</v>
      </c>
      <c r="H434" s="1">
        <f>VLOOKUP(A434,[2]Sheet1!$A$2:$I$483,9,FALSE)</f>
        <v>44652</v>
      </c>
    </row>
    <row r="435" spans="1:8" x14ac:dyDescent="0.25">
      <c r="A435">
        <v>50625</v>
      </c>
      <c r="B435" t="s">
        <v>23</v>
      </c>
      <c r="C435" t="s">
        <v>22</v>
      </c>
      <c r="D435" s="2">
        <v>62687</v>
      </c>
      <c r="E435" t="s">
        <v>3</v>
      </c>
      <c r="F435" t="str">
        <f>VLOOKUP(A435,[2]Sheet1!$A$2:$E$483, 5,FALSE)</f>
        <v>Compliant</v>
      </c>
      <c r="G435" s="1">
        <f>VLOOKUP(A435,[2]Sheet1!$A$2:$H$483,8,FALSE)</f>
        <v>44470</v>
      </c>
      <c r="H435" s="1">
        <f>VLOOKUP(A435,[2]Sheet1!$A$2:$I$483,9,FALSE)</f>
        <v>44652</v>
      </c>
    </row>
    <row r="436" spans="1:8" x14ac:dyDescent="0.25">
      <c r="A436">
        <v>50626</v>
      </c>
      <c r="B436" t="s">
        <v>21</v>
      </c>
      <c r="C436" t="s">
        <v>20</v>
      </c>
      <c r="D436" s="2">
        <v>64594</v>
      </c>
      <c r="E436" t="s">
        <v>3</v>
      </c>
      <c r="F436" t="str">
        <f>VLOOKUP(A436,[2]Sheet1!$A$2:$E$483, 5,FALSE)</f>
        <v>Compliant</v>
      </c>
      <c r="G436" s="1">
        <f>VLOOKUP(A436,[2]Sheet1!$A$2:$H$483,8,FALSE)</f>
        <v>44470</v>
      </c>
      <c r="H436" s="1">
        <f>VLOOKUP(A436,[2]Sheet1!$A$2:$I$483,9,FALSE)</f>
        <v>44652</v>
      </c>
    </row>
    <row r="437" spans="1:8" x14ac:dyDescent="0.25">
      <c r="A437">
        <v>50627</v>
      </c>
      <c r="B437" t="s">
        <v>19</v>
      </c>
      <c r="C437" t="s">
        <v>18</v>
      </c>
      <c r="D437" s="2">
        <v>65566</v>
      </c>
      <c r="E437" t="s">
        <v>3</v>
      </c>
      <c r="F437" t="str">
        <f>VLOOKUP(A437,[2]Sheet1!$A$2:$E$483, 5,FALSE)</f>
        <v>Compliant</v>
      </c>
      <c r="G437" s="1">
        <f>VLOOKUP(A437,[2]Sheet1!$A$2:$H$483,8,FALSE)</f>
        <v>44470</v>
      </c>
      <c r="H437" s="1">
        <f>VLOOKUP(A437,[2]Sheet1!$A$2:$I$483,9,FALSE)</f>
        <v>44652</v>
      </c>
    </row>
    <row r="438" spans="1:8" x14ac:dyDescent="0.25">
      <c r="A438">
        <v>50628</v>
      </c>
      <c r="B438" t="s">
        <v>17</v>
      </c>
      <c r="C438" t="s">
        <v>16</v>
      </c>
      <c r="D438" s="2">
        <v>68925</v>
      </c>
      <c r="E438" t="s">
        <v>3</v>
      </c>
      <c r="F438" t="str">
        <f>VLOOKUP(A438,[2]Sheet1!$A$2:$E$483, 5,FALSE)</f>
        <v>Compliant</v>
      </c>
      <c r="G438" s="1">
        <f>VLOOKUP(A438,[2]Sheet1!$A$2:$H$483,8,FALSE)</f>
        <v>44470</v>
      </c>
      <c r="H438" s="1">
        <f>VLOOKUP(A438,[2]Sheet1!$A$2:$I$483,9,FALSE)</f>
        <v>44652</v>
      </c>
    </row>
    <row r="439" spans="1:8" x14ac:dyDescent="0.25">
      <c r="A439">
        <v>50629</v>
      </c>
      <c r="B439" t="s">
        <v>15</v>
      </c>
      <c r="C439" t="s">
        <v>14</v>
      </c>
      <c r="D439" s="2">
        <v>69852</v>
      </c>
      <c r="E439" t="s">
        <v>3</v>
      </c>
      <c r="F439" t="str">
        <f>VLOOKUP(A439,[2]Sheet1!$A$2:$E$483, 5,FALSE)</f>
        <v>Compliant</v>
      </c>
      <c r="G439" s="1">
        <f>VLOOKUP(A439,[2]Sheet1!$A$2:$H$483,8,FALSE)</f>
        <v>44470</v>
      </c>
      <c r="H439" s="1">
        <f>VLOOKUP(A439,[2]Sheet1!$A$2:$I$483,9,FALSE)</f>
        <v>44652</v>
      </c>
    </row>
    <row r="440" spans="1:8" x14ac:dyDescent="0.25">
      <c r="A440">
        <v>50646</v>
      </c>
      <c r="B440" t="s">
        <v>13</v>
      </c>
      <c r="C440" t="s">
        <v>4</v>
      </c>
      <c r="D440" s="2">
        <v>58820</v>
      </c>
      <c r="E440" t="s">
        <v>3</v>
      </c>
      <c r="F440" t="str">
        <f>VLOOKUP(A440,[2]Sheet1!$A$2:$E$483, 5,FALSE)</f>
        <v>Compliant</v>
      </c>
      <c r="G440" s="1">
        <f>VLOOKUP(A440,[2]Sheet1!$A$2:$H$483,8,FALSE)</f>
        <v>44470</v>
      </c>
      <c r="H440" s="1">
        <f>VLOOKUP(A440,[2]Sheet1!$A$2:$I$483,9,FALSE)</f>
        <v>44652</v>
      </c>
    </row>
    <row r="441" spans="1:8" x14ac:dyDescent="0.25">
      <c r="A441">
        <v>50647</v>
      </c>
      <c r="B441" t="s">
        <v>12</v>
      </c>
      <c r="C441" t="s">
        <v>4</v>
      </c>
      <c r="D441" s="2">
        <v>56540</v>
      </c>
      <c r="E441" t="s">
        <v>3</v>
      </c>
      <c r="F441" t="str">
        <f>VLOOKUP(A441,[2]Sheet1!$A$2:$E$483, 5,FALSE)</f>
        <v>Compliant</v>
      </c>
      <c r="G441" s="1">
        <f>VLOOKUP(A441,[2]Sheet1!$A$2:$H$483,8,FALSE)</f>
        <v>44470</v>
      </c>
      <c r="H441" s="1">
        <f>VLOOKUP(A441,[2]Sheet1!$A$2:$I$483,9,FALSE)</f>
        <v>44652</v>
      </c>
    </row>
    <row r="442" spans="1:8" x14ac:dyDescent="0.25">
      <c r="A442">
        <v>50648</v>
      </c>
      <c r="B442" t="s">
        <v>11</v>
      </c>
      <c r="C442" t="s">
        <v>10</v>
      </c>
      <c r="D442" s="2">
        <v>59181</v>
      </c>
      <c r="E442" t="s">
        <v>3</v>
      </c>
      <c r="F442" t="str">
        <f>VLOOKUP(A442,[2]Sheet1!$A$2:$E$483, 5,FALSE)</f>
        <v>Compliant</v>
      </c>
      <c r="G442" s="1">
        <f>VLOOKUP(A442,[2]Sheet1!$A$2:$H$483,8,FALSE)</f>
        <v>44470</v>
      </c>
      <c r="H442" s="1">
        <f>VLOOKUP(A442,[2]Sheet1!$A$2:$I$483,9,FALSE)</f>
        <v>44652</v>
      </c>
    </row>
    <row r="443" spans="1:8" x14ac:dyDescent="0.25">
      <c r="A443">
        <v>50649</v>
      </c>
      <c r="B443" t="s">
        <v>9</v>
      </c>
      <c r="C443" t="s">
        <v>8</v>
      </c>
      <c r="D443" s="2">
        <v>67301</v>
      </c>
      <c r="E443" t="s">
        <v>3</v>
      </c>
      <c r="F443" t="str">
        <f>VLOOKUP(A443,[2]Sheet1!$A$2:$E$483, 5,FALSE)</f>
        <v>Compliant</v>
      </c>
      <c r="G443" s="1">
        <f>VLOOKUP(A443,[2]Sheet1!$A$2:$H$483,8,FALSE)</f>
        <v>44470</v>
      </c>
      <c r="H443" s="1">
        <f>VLOOKUP(A443,[2]Sheet1!$A$2:$I$483,9,FALSE)</f>
        <v>44652</v>
      </c>
    </row>
    <row r="444" spans="1:8" x14ac:dyDescent="0.25">
      <c r="A444">
        <v>50650</v>
      </c>
      <c r="B444" t="s">
        <v>7</v>
      </c>
      <c r="C444" t="s">
        <v>6</v>
      </c>
      <c r="D444" s="2">
        <v>60003</v>
      </c>
      <c r="E444" t="s">
        <v>3</v>
      </c>
      <c r="F444" t="str">
        <f>VLOOKUP(A444,[2]Sheet1!$A$2:$E$483, 5,FALSE)</f>
        <v>Compliant</v>
      </c>
      <c r="G444" s="1">
        <f>VLOOKUP(A444,[2]Sheet1!$A$2:$H$483,8,FALSE)</f>
        <v>44470</v>
      </c>
      <c r="H444" s="1">
        <f>VLOOKUP(A444,[2]Sheet1!$A$2:$I$483,9,FALSE)</f>
        <v>44652</v>
      </c>
    </row>
    <row r="445" spans="1:8" x14ac:dyDescent="0.25">
      <c r="A445">
        <v>50651</v>
      </c>
      <c r="B445" t="s">
        <v>5</v>
      </c>
      <c r="C445" t="s">
        <v>4</v>
      </c>
      <c r="D445" s="2">
        <v>53201</v>
      </c>
      <c r="E445" t="s">
        <v>3</v>
      </c>
      <c r="F445" t="str">
        <f>VLOOKUP(A445,[2]Sheet1!$A$2:$E$483, 5,FALSE)</f>
        <v>Compliant</v>
      </c>
      <c r="G445" s="1">
        <f>VLOOKUP(A445,[2]Sheet1!$A$2:$H$483,8,FALSE)</f>
        <v>44470</v>
      </c>
      <c r="H445" s="1">
        <f>VLOOKUP(A445,[2]Sheet1!$A$2:$I$483,9,FALSE)</f>
        <v>44652</v>
      </c>
    </row>
    <row r="446" spans="1:8" x14ac:dyDescent="0.25">
      <c r="A446">
        <v>50655</v>
      </c>
      <c r="B446" t="s">
        <v>2</v>
      </c>
      <c r="C446" t="s">
        <v>1</v>
      </c>
      <c r="D446" s="2">
        <v>70963</v>
      </c>
      <c r="E446" t="s">
        <v>0</v>
      </c>
      <c r="F446" t="str">
        <f>VLOOKUP(A446,[2]Sheet1!$A$2:$E$483, 5,FALSE)</f>
        <v>Not Submitted</v>
      </c>
      <c r="G446" s="1">
        <f>VLOOKUP(A446,[2]Sheet1!$A$2:$H$483,8,FALSE)</f>
        <v>44287</v>
      </c>
      <c r="H446" s="1">
        <f>VLOOKUP(A446,[2]Sheet1!$A$2:$I$483,9,FALSE)</f>
        <v>44470</v>
      </c>
    </row>
  </sheetData>
  <autoFilter ref="A2:H446" xr:uid="{B751EDFA-9FD8-4F3F-9198-17A2E8E98985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Status for TUSs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Charlie</dc:creator>
  <cp:lastModifiedBy>Rogers, Charlie</cp:lastModifiedBy>
  <dcterms:created xsi:type="dcterms:W3CDTF">2022-03-15T21:36:30Z</dcterms:created>
  <dcterms:modified xsi:type="dcterms:W3CDTF">2022-03-15T21:38:02Z</dcterms:modified>
</cp:coreProperties>
</file>